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cudic\AppData\Local\Microsoft\Windows\INetCache\Content.Outlook\G8JGPOLT\"/>
    </mc:Choice>
  </mc:AlternateContent>
  <bookViews>
    <workbookView xWindow="0" yWindow="0" windowWidth="28800" windowHeight="135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31" i="1"/>
  <c r="E26" i="1"/>
  <c r="E12" i="1"/>
  <c r="E13" i="1"/>
  <c r="E14" i="1"/>
  <c r="E11" i="1"/>
  <c r="E15" i="1"/>
  <c r="E29" i="1"/>
  <c r="E47" i="1" l="1"/>
</calcChain>
</file>

<file path=xl/sharedStrings.xml><?xml version="1.0" encoding="utf-8"?>
<sst xmlns="http://schemas.openxmlformats.org/spreadsheetml/2006/main" count="128" uniqueCount="58">
  <si>
    <t xml:space="preserve">                          Opća bolnica Pula</t>
  </si>
  <si>
    <t xml:space="preserve">                          Ospedale Generale di Pola</t>
  </si>
  <si>
    <t>partner</t>
  </si>
  <si>
    <t>Naziv primatelja</t>
  </si>
  <si>
    <t>OIB</t>
  </si>
  <si>
    <t>Sjedište primatelja</t>
  </si>
  <si>
    <t>Iznos</t>
  </si>
  <si>
    <t>Vrsta rashoda i izdatka</t>
  </si>
  <si>
    <t/>
  </si>
  <si>
    <t>Plaće za redovan rad</t>
  </si>
  <si>
    <t>Plaće za prekovremeni rad</t>
  </si>
  <si>
    <t>Ostali rashodi za zaposlene</t>
  </si>
  <si>
    <t>Doprinosi za obvezno zdravstveno osiguranje</t>
  </si>
  <si>
    <t>Službena putovanja</t>
  </si>
  <si>
    <t>Naknade za prijevoz, za rad na terenu i odvojeni život</t>
  </si>
  <si>
    <t>56822948795</t>
  </si>
  <si>
    <t>ZAGREB</t>
  </si>
  <si>
    <t>Usluge tekućeg i investicijskog održavanja</t>
  </si>
  <si>
    <t>Intelektualne i osobne usluge</t>
  </si>
  <si>
    <t>JOVANOVIĆ IVAN</t>
  </si>
  <si>
    <t>ROMANO SLOBODAN</t>
  </si>
  <si>
    <t>Materijal za dijagnostiku i liječenje</t>
  </si>
  <si>
    <t>Naknade za rad predstavničkih i izvršnih tijela, povjerenstva i sl.</t>
  </si>
  <si>
    <t>Pristojbe i naknade</t>
  </si>
  <si>
    <t>ERSTE &amp; STEIRMARKISCHE BANK d.d.</t>
  </si>
  <si>
    <t>23057039320</t>
  </si>
  <si>
    <t>RIJEKA</t>
  </si>
  <si>
    <t>Bankarske usluge i usluge platnog prometa</t>
  </si>
  <si>
    <t>115398</t>
  </si>
  <si>
    <t>Zatezne kamate</t>
  </si>
  <si>
    <t>102556</t>
  </si>
  <si>
    <t>Dodatna ulaganja na građevinskim objektima</t>
  </si>
  <si>
    <t>Stručno usavršavanje zaposlenika</t>
  </si>
  <si>
    <t xml:space="preserve">Naknade građanima i kućanstvima u novcu                                                             </t>
  </si>
  <si>
    <t>JAŠIĆ MLADEN</t>
  </si>
  <si>
    <t>HARIS HODŽIĆ</t>
  </si>
  <si>
    <t>ANĐA PAULINIĆ</t>
  </si>
  <si>
    <t>LETIZIA SORGARELLO ZEHER</t>
  </si>
  <si>
    <t>ELDAN MIMIĆ</t>
  </si>
  <si>
    <t>KARLA PENIĆ</t>
  </si>
  <si>
    <t xml:space="preserve">ANA SANTINA ZOHIL </t>
  </si>
  <si>
    <t>REA DABIĆ</t>
  </si>
  <si>
    <t>MARKO MIJOČEVIĆ</t>
  </si>
  <si>
    <t xml:space="preserve">MATEA UŠIĆ </t>
  </si>
  <si>
    <t>MILAN BULIĆ</t>
  </si>
  <si>
    <t xml:space="preserve">MARISA ŠTILIĆ </t>
  </si>
  <si>
    <t xml:space="preserve">SARA DUMBOVIĆ </t>
  </si>
  <si>
    <t>GABRIELA KAKŠA</t>
  </si>
  <si>
    <t>ANASTASIJA DRAGOLJEVIĆ</t>
  </si>
  <si>
    <t>DRŽAVNI PRORAČUN REPUBLIKE HRVATSKE</t>
  </si>
  <si>
    <t>Izvješće o trošenju sredstva u razdoblju od 01.04. do 30.04.2026.</t>
  </si>
  <si>
    <t>UKUPNO ZA TRAVANJ</t>
  </si>
  <si>
    <t xml:space="preserve">Troškovi sudskih postupaka   </t>
  </si>
  <si>
    <t>ODVJETNIČKI URED ANA PAVIČIĆ</t>
  </si>
  <si>
    <t>VUKIĆ I PARTNERI D.O.O.</t>
  </si>
  <si>
    <t xml:space="preserve">Sitni inventar i auto gume    </t>
  </si>
  <si>
    <t>ČAČIĆ HRIBLJAN MELITA</t>
  </si>
  <si>
    <t>MICULINIĆ ANDRIJA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</si>
</sst>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2"/>
      <color rgb="FF000000"/>
      <name val="Cambria"/>
      <family val="1"/>
      <charset val="238"/>
    </font>
    <font>
      <sz val="11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sz val="11"/>
      <name val="Cambria"/>
      <family val="1"/>
      <charset val="238"/>
    </font>
    <font>
      <sz val="11"/>
      <color theme="1"/>
      <name val="Calibri"/>
      <family val="2"/>
      <scheme val="minor"/>
    </font>
    <font>
      <b/>
      <sz val="11"/>
      <color rgb="FF000000"/>
      <name val="Cambria"/>
      <family val="1"/>
      <charset val="238"/>
    </font>
    <font>
      <sz val="11"/>
      <color rgb="FF000000"/>
      <name val="Cambria"/>
      <family val="1"/>
      <charset val="238"/>
    </font>
    <font>
      <b/>
      <sz val="11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5" fillId="0" borderId="1" xfId="0" applyFont="1" applyBorder="1"/>
    <xf numFmtId="0" fontId="6" fillId="0" borderId="1" xfId="1" applyFont="1" applyBorder="1"/>
    <xf numFmtId="4" fontId="0" fillId="0" borderId="0" xfId="0" applyNumberFormat="1"/>
    <xf numFmtId="0" fontId="0" fillId="0" borderId="0" xfId="0" applyNumberFormat="1"/>
    <xf numFmtId="0" fontId="6" fillId="0" borderId="1" xfId="0" applyFont="1" applyBorder="1"/>
    <xf numFmtId="4" fontId="6" fillId="0" borderId="1" xfId="0" applyNumberFormat="1" applyFont="1" applyBorder="1"/>
    <xf numFmtId="0" fontId="6" fillId="0" borderId="1" xfId="0" applyNumberFormat="1" applyFont="1" applyBorder="1"/>
    <xf numFmtId="0" fontId="6" fillId="0" borderId="1" xfId="2" applyFont="1" applyBorder="1"/>
    <xf numFmtId="0" fontId="9" fillId="4" borderId="1" xfId="1" applyFont="1" applyFill="1" applyBorder="1"/>
    <xf numFmtId="4" fontId="10" fillId="2" borderId="1" xfId="0" applyNumberFormat="1" applyFont="1" applyFill="1" applyBorder="1"/>
    <xf numFmtId="0" fontId="4" fillId="2" borderId="1" xfId="0" applyFont="1" applyFill="1" applyBorder="1"/>
    <xf numFmtId="0" fontId="6" fillId="0" borderId="3" xfId="0" applyFont="1" applyBorder="1"/>
    <xf numFmtId="0" fontId="6" fillId="0" borderId="1" xfId="0" applyFont="1" applyFill="1" applyBorder="1"/>
    <xf numFmtId="0" fontId="4" fillId="0" borderId="1" xfId="0" applyFont="1" applyFill="1" applyBorder="1"/>
    <xf numFmtId="4" fontId="6" fillId="0" borderId="1" xfId="0" applyNumberFormat="1" applyFont="1" applyFill="1" applyBorder="1"/>
    <xf numFmtId="4" fontId="4" fillId="0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2" borderId="2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3" borderId="4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</cellXfs>
  <cellStyles count="3">
    <cellStyle name="Normal 2" xfId="1"/>
    <cellStyle name="Normal 3" xfId="2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171450</xdr:rowOff>
    </xdr:from>
    <xdr:to>
      <xdr:col>1</xdr:col>
      <xdr:colOff>742950</xdr:colOff>
      <xdr:row>3</xdr:row>
      <xdr:rowOff>171450</xdr:rowOff>
    </xdr:to>
    <xdr:pic>
      <xdr:nvPicPr>
        <xdr:cNvPr id="2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71450"/>
          <a:ext cx="5715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B1" workbookViewId="0">
      <selection activeCell="E29" sqref="E29"/>
    </sheetView>
  </sheetViews>
  <sheetFormatPr defaultRowHeight="15" x14ac:dyDescent="0.25"/>
  <cols>
    <col min="1" max="1" width="0" hidden="1" customWidth="1"/>
    <col min="2" max="2" width="55.42578125" bestFit="1" customWidth="1"/>
    <col min="3" max="3" width="14.28515625" bestFit="1" customWidth="1"/>
    <col min="4" max="4" width="19.7109375" bestFit="1" customWidth="1"/>
    <col min="5" max="5" width="15.5703125" bestFit="1" customWidth="1"/>
    <col min="7" max="7" width="65.140625" customWidth="1"/>
    <col min="10" max="10" width="11.7109375" bestFit="1" customWidth="1"/>
  </cols>
  <sheetData>
    <row r="1" spans="1:11" x14ac:dyDescent="0.25">
      <c r="B1" s="1"/>
    </row>
    <row r="2" spans="1:11" x14ac:dyDescent="0.25">
      <c r="B2" s="1"/>
    </row>
    <row r="3" spans="1:11" x14ac:dyDescent="0.25">
      <c r="B3" s="2" t="s">
        <v>0</v>
      </c>
      <c r="C3" s="1"/>
    </row>
    <row r="4" spans="1:11" x14ac:dyDescent="0.25">
      <c r="B4" s="2" t="s">
        <v>1</v>
      </c>
      <c r="C4" s="1"/>
    </row>
    <row r="5" spans="1:11" x14ac:dyDescent="0.25">
      <c r="B5" s="1"/>
    </row>
    <row r="6" spans="1:11" ht="15.75" x14ac:dyDescent="0.25">
      <c r="B6" s="21" t="s">
        <v>50</v>
      </c>
      <c r="C6" s="21"/>
      <c r="D6" s="21"/>
      <c r="E6" s="21"/>
      <c r="F6" s="21"/>
      <c r="G6" s="21"/>
    </row>
    <row r="8" spans="1:11" x14ac:dyDescent="0.25">
      <c r="A8" t="s">
        <v>2</v>
      </c>
      <c r="B8" s="3" t="s">
        <v>3</v>
      </c>
      <c r="C8" s="3" t="s">
        <v>4</v>
      </c>
      <c r="D8" s="3" t="s">
        <v>5</v>
      </c>
      <c r="E8" s="4" t="s">
        <v>6</v>
      </c>
      <c r="F8" s="22" t="s">
        <v>7</v>
      </c>
      <c r="G8" s="23"/>
    </row>
    <row r="9" spans="1:11" x14ac:dyDescent="0.25">
      <c r="A9" t="s">
        <v>8</v>
      </c>
      <c r="B9" s="5"/>
      <c r="C9" s="5" t="s">
        <v>8</v>
      </c>
      <c r="D9" s="5" t="s">
        <v>8</v>
      </c>
      <c r="E9" s="10">
        <f>5825.22+3868495.64+7.55+708.81+1681.77+2437.03+52312.31+397.01+26.9+130.06+1518.5+2424.31+470.73</f>
        <v>3936435.84</v>
      </c>
      <c r="F9" s="6">
        <v>3111</v>
      </c>
      <c r="G9" s="6" t="s">
        <v>9</v>
      </c>
      <c r="J9" s="7"/>
      <c r="K9" s="8"/>
    </row>
    <row r="10" spans="1:11" x14ac:dyDescent="0.25">
      <c r="A10" t="s">
        <v>8</v>
      </c>
      <c r="B10" s="5" t="s">
        <v>8</v>
      </c>
      <c r="C10" s="5" t="s">
        <v>8</v>
      </c>
      <c r="D10" s="5" t="s">
        <v>8</v>
      </c>
      <c r="E10" s="10">
        <v>179566.04</v>
      </c>
      <c r="F10" s="6">
        <v>3113</v>
      </c>
      <c r="G10" s="6" t="s">
        <v>10</v>
      </c>
      <c r="J10" s="7"/>
      <c r="K10" s="8"/>
    </row>
    <row r="11" spans="1:11" x14ac:dyDescent="0.25">
      <c r="A11" t="s">
        <v>8</v>
      </c>
      <c r="B11" s="5" t="s">
        <v>8</v>
      </c>
      <c r="C11" s="5" t="s">
        <v>8</v>
      </c>
      <c r="D11" s="5" t="s">
        <v>8</v>
      </c>
      <c r="E11" s="10">
        <f>143300+300+200+19062.14+1765.76+12801.76+6900</f>
        <v>184329.66000000003</v>
      </c>
      <c r="F11" s="6">
        <v>3121</v>
      </c>
      <c r="G11" s="6" t="s">
        <v>11</v>
      </c>
      <c r="J11" s="7"/>
      <c r="K11" s="8"/>
    </row>
    <row r="12" spans="1:11" x14ac:dyDescent="0.25">
      <c r="A12" t="s">
        <v>8</v>
      </c>
      <c r="B12" s="5" t="s">
        <v>8</v>
      </c>
      <c r="C12" s="5" t="s">
        <v>8</v>
      </c>
      <c r="D12" s="5" t="s">
        <v>8</v>
      </c>
      <c r="E12" s="10">
        <f>1351.53+44.2+601114.82+640.78+20.71+368.36+148.29+69.47+411.44+14.17+576.11+19.76+46.8+65.4</f>
        <v>604891.84</v>
      </c>
      <c r="F12" s="6">
        <v>3132</v>
      </c>
      <c r="G12" s="6" t="s">
        <v>12</v>
      </c>
      <c r="J12" s="7"/>
      <c r="K12" s="8"/>
    </row>
    <row r="13" spans="1:11" x14ac:dyDescent="0.25">
      <c r="A13" t="s">
        <v>8</v>
      </c>
      <c r="B13" s="5" t="s">
        <v>8</v>
      </c>
      <c r="C13" s="5" t="s">
        <v>8</v>
      </c>
      <c r="D13" s="5" t="s">
        <v>8</v>
      </c>
      <c r="E13" s="10">
        <f>3227.4+2032.79</f>
        <v>5260.1900000000005</v>
      </c>
      <c r="F13" s="6">
        <v>3211</v>
      </c>
      <c r="G13" s="6" t="s">
        <v>13</v>
      </c>
      <c r="J13" s="7"/>
      <c r="K13" s="8"/>
    </row>
    <row r="14" spans="1:11" x14ac:dyDescent="0.25">
      <c r="A14" t="s">
        <v>8</v>
      </c>
      <c r="B14" s="5" t="s">
        <v>8</v>
      </c>
      <c r="C14" s="5" t="s">
        <v>8</v>
      </c>
      <c r="D14" s="5" t="s">
        <v>8</v>
      </c>
      <c r="E14" s="10">
        <f>3972.27+64592.43+41.43</f>
        <v>68606.12999999999</v>
      </c>
      <c r="F14" s="6">
        <v>3212</v>
      </c>
      <c r="G14" s="6" t="s">
        <v>14</v>
      </c>
      <c r="J14" s="7"/>
      <c r="K14" s="8"/>
    </row>
    <row r="15" spans="1:11" x14ac:dyDescent="0.25">
      <c r="B15" s="5"/>
      <c r="C15" s="5"/>
      <c r="D15" s="5"/>
      <c r="E15" s="10">
        <f>210+100+265.45+600.82+1595.94+79.63</f>
        <v>2851.84</v>
      </c>
      <c r="F15" s="6">
        <v>3213</v>
      </c>
      <c r="G15" s="6" t="s">
        <v>32</v>
      </c>
      <c r="J15" s="7"/>
      <c r="K15" s="8"/>
    </row>
    <row r="16" spans="1:11" x14ac:dyDescent="0.25">
      <c r="B16" s="9" t="s">
        <v>49</v>
      </c>
      <c r="C16" s="9" t="s">
        <v>15</v>
      </c>
      <c r="D16" s="9" t="s">
        <v>16</v>
      </c>
      <c r="E16" s="10">
        <v>41.25</v>
      </c>
      <c r="F16" s="6">
        <v>3225</v>
      </c>
      <c r="G16" s="6" t="s">
        <v>55</v>
      </c>
      <c r="J16" s="7"/>
      <c r="K16" s="8"/>
    </row>
    <row r="17" spans="1:11" x14ac:dyDescent="0.25">
      <c r="A17" t="s">
        <v>8</v>
      </c>
      <c r="B17" s="9" t="s">
        <v>49</v>
      </c>
      <c r="C17" s="9" t="s">
        <v>15</v>
      </c>
      <c r="D17" s="9" t="s">
        <v>16</v>
      </c>
      <c r="E17" s="10">
        <v>372.75</v>
      </c>
      <c r="F17" s="11">
        <v>3232</v>
      </c>
      <c r="G17" s="9" t="s">
        <v>17</v>
      </c>
      <c r="J17" s="7"/>
      <c r="K17" s="8"/>
    </row>
    <row r="18" spans="1:11" x14ac:dyDescent="0.25">
      <c r="A18" t="s">
        <v>8</v>
      </c>
      <c r="B18" s="9" t="s">
        <v>56</v>
      </c>
      <c r="C18" s="9"/>
      <c r="D18" s="9"/>
      <c r="E18" s="10">
        <v>907.46</v>
      </c>
      <c r="F18" s="11">
        <v>3237</v>
      </c>
      <c r="G18" s="12" t="s">
        <v>18</v>
      </c>
      <c r="J18" s="7"/>
      <c r="K18" s="8"/>
    </row>
    <row r="19" spans="1:11" x14ac:dyDescent="0.25">
      <c r="A19" t="s">
        <v>8</v>
      </c>
      <c r="B19" s="9" t="s">
        <v>19</v>
      </c>
      <c r="C19" s="9"/>
      <c r="D19" s="9"/>
      <c r="E19" s="10">
        <v>10158.59</v>
      </c>
      <c r="F19" s="11">
        <v>3237</v>
      </c>
      <c r="G19" s="12" t="s">
        <v>18</v>
      </c>
      <c r="J19" s="7"/>
      <c r="K19" s="8"/>
    </row>
    <row r="20" spans="1:11" x14ac:dyDescent="0.25">
      <c r="A20" t="s">
        <v>8</v>
      </c>
      <c r="B20" s="9" t="s">
        <v>20</v>
      </c>
      <c r="C20" s="9"/>
      <c r="D20" s="9"/>
      <c r="E20" s="10">
        <v>1068.55</v>
      </c>
      <c r="F20" s="11">
        <v>3237</v>
      </c>
      <c r="G20" s="12" t="s">
        <v>18</v>
      </c>
      <c r="J20" s="7"/>
      <c r="K20" s="8"/>
    </row>
    <row r="21" spans="1:11" x14ac:dyDescent="0.25">
      <c r="B21" s="17" t="s">
        <v>34</v>
      </c>
      <c r="C21" s="17"/>
      <c r="D21" s="17"/>
      <c r="E21" s="19">
        <v>765.68</v>
      </c>
      <c r="F21" s="11">
        <v>3237</v>
      </c>
      <c r="G21" s="12" t="s">
        <v>18</v>
      </c>
      <c r="J21" s="7"/>
      <c r="K21" s="8"/>
    </row>
    <row r="22" spans="1:11" x14ac:dyDescent="0.25">
      <c r="B22" s="17" t="s">
        <v>57</v>
      </c>
      <c r="C22" s="17"/>
      <c r="D22" s="17"/>
      <c r="E22" s="19">
        <v>698.04</v>
      </c>
      <c r="F22" s="11">
        <v>3237</v>
      </c>
      <c r="G22" s="12" t="s">
        <v>18</v>
      </c>
      <c r="J22" s="7"/>
      <c r="K22" s="8"/>
    </row>
    <row r="23" spans="1:11" x14ac:dyDescent="0.25">
      <c r="B23" s="17" t="s">
        <v>49</v>
      </c>
      <c r="C23" s="17" t="s">
        <v>15</v>
      </c>
      <c r="D23" s="17" t="s">
        <v>16</v>
      </c>
      <c r="E23" s="19">
        <v>1417.95</v>
      </c>
      <c r="F23" s="11">
        <v>3237</v>
      </c>
      <c r="G23" s="12" t="s">
        <v>18</v>
      </c>
      <c r="J23" s="7"/>
      <c r="K23" s="8"/>
    </row>
    <row r="24" spans="1:11" x14ac:dyDescent="0.25">
      <c r="A24" t="s">
        <v>8</v>
      </c>
      <c r="B24" s="17" t="s">
        <v>49</v>
      </c>
      <c r="C24" s="17" t="s">
        <v>15</v>
      </c>
      <c r="D24" s="17" t="s">
        <v>16</v>
      </c>
      <c r="E24" s="19">
        <v>1613.51</v>
      </c>
      <c r="F24" s="11">
        <v>3251</v>
      </c>
      <c r="G24" s="9" t="s">
        <v>21</v>
      </c>
      <c r="J24" s="7"/>
      <c r="K24" s="8"/>
    </row>
    <row r="25" spans="1:11" x14ac:dyDescent="0.25">
      <c r="A25" t="s">
        <v>8</v>
      </c>
      <c r="B25" s="17" t="s">
        <v>8</v>
      </c>
      <c r="C25" s="17" t="s">
        <v>8</v>
      </c>
      <c r="D25" s="17" t="s">
        <v>8</v>
      </c>
      <c r="E25" s="19">
        <v>2646.24</v>
      </c>
      <c r="F25" s="11">
        <v>3291</v>
      </c>
      <c r="G25" s="9" t="s">
        <v>22</v>
      </c>
      <c r="J25" s="7"/>
      <c r="K25" s="8"/>
    </row>
    <row r="26" spans="1:11" x14ac:dyDescent="0.25">
      <c r="B26" s="17" t="s">
        <v>49</v>
      </c>
      <c r="C26" s="17" t="s">
        <v>15</v>
      </c>
      <c r="D26" s="17" t="s">
        <v>16</v>
      </c>
      <c r="E26" s="19">
        <f>1265.29+2+0.98+1.45+1.65</f>
        <v>1271.3700000000001</v>
      </c>
      <c r="F26" s="11">
        <v>3295</v>
      </c>
      <c r="G26" s="9" t="s">
        <v>23</v>
      </c>
      <c r="J26" s="7"/>
      <c r="K26" s="8"/>
    </row>
    <row r="27" spans="1:11" x14ac:dyDescent="0.25">
      <c r="B27" s="18" t="s">
        <v>53</v>
      </c>
      <c r="C27" s="17"/>
      <c r="D27" s="17"/>
      <c r="E27" s="20">
        <v>916.17</v>
      </c>
      <c r="F27" s="11">
        <v>3296</v>
      </c>
      <c r="G27" s="9" t="s">
        <v>52</v>
      </c>
      <c r="J27" s="7"/>
      <c r="K27" s="8"/>
    </row>
    <row r="28" spans="1:11" x14ac:dyDescent="0.25">
      <c r="B28" s="18" t="s">
        <v>54</v>
      </c>
      <c r="C28" s="17"/>
      <c r="D28" s="17"/>
      <c r="E28" s="20">
        <v>1428.73</v>
      </c>
      <c r="F28" s="11">
        <v>3296</v>
      </c>
      <c r="G28" s="9" t="s">
        <v>52</v>
      </c>
      <c r="J28" s="7"/>
      <c r="K28" s="8"/>
    </row>
    <row r="29" spans="1:11" x14ac:dyDescent="0.25">
      <c r="B29" s="18"/>
      <c r="C29" s="17"/>
      <c r="D29" s="17"/>
      <c r="E29" s="20">
        <f>1226.14+516.5</f>
        <v>1742.64</v>
      </c>
      <c r="F29" s="11">
        <v>3296</v>
      </c>
      <c r="G29" s="9" t="s">
        <v>52</v>
      </c>
      <c r="J29" s="7"/>
      <c r="K29" s="8"/>
    </row>
    <row r="30" spans="1:11" x14ac:dyDescent="0.25">
      <c r="A30" t="s">
        <v>8</v>
      </c>
      <c r="B30" s="17" t="s">
        <v>24</v>
      </c>
      <c r="C30" s="17" t="s">
        <v>25</v>
      </c>
      <c r="D30" s="17" t="s">
        <v>26</v>
      </c>
      <c r="E30" s="19">
        <v>62.12</v>
      </c>
      <c r="F30" s="11">
        <v>3431</v>
      </c>
      <c r="G30" s="9" t="s">
        <v>27</v>
      </c>
      <c r="J30" s="7"/>
      <c r="K30" s="8"/>
    </row>
    <row r="31" spans="1:11" x14ac:dyDescent="0.25">
      <c r="A31" t="s">
        <v>28</v>
      </c>
      <c r="B31" s="17" t="s">
        <v>49</v>
      </c>
      <c r="C31" s="17" t="s">
        <v>15</v>
      </c>
      <c r="D31" s="17" t="s">
        <v>16</v>
      </c>
      <c r="E31" s="19">
        <f>2920.04+1641.69+2334.25</f>
        <v>6895.98</v>
      </c>
      <c r="F31" s="11">
        <v>3433</v>
      </c>
      <c r="G31" s="9" t="s">
        <v>29</v>
      </c>
      <c r="J31" s="7"/>
    </row>
    <row r="32" spans="1:11" x14ac:dyDescent="0.25">
      <c r="B32" s="18" t="s">
        <v>35</v>
      </c>
      <c r="C32" s="17"/>
      <c r="D32" s="17"/>
      <c r="E32" s="19">
        <v>250</v>
      </c>
      <c r="F32" s="11">
        <v>3721</v>
      </c>
      <c r="G32" s="9" t="s">
        <v>33</v>
      </c>
      <c r="J32" s="7"/>
    </row>
    <row r="33" spans="1:10" x14ac:dyDescent="0.25">
      <c r="B33" s="18" t="s">
        <v>36</v>
      </c>
      <c r="C33" s="17"/>
      <c r="D33" s="17"/>
      <c r="E33" s="19">
        <v>250</v>
      </c>
      <c r="F33" s="11">
        <v>3721</v>
      </c>
      <c r="G33" s="9" t="s">
        <v>33</v>
      </c>
      <c r="J33" s="7"/>
    </row>
    <row r="34" spans="1:10" x14ac:dyDescent="0.25">
      <c r="B34" s="18" t="s">
        <v>37</v>
      </c>
      <c r="C34" s="17"/>
      <c r="D34" s="17"/>
      <c r="E34" s="19">
        <v>250</v>
      </c>
      <c r="F34" s="11">
        <v>3721</v>
      </c>
      <c r="G34" s="9" t="s">
        <v>33</v>
      </c>
      <c r="J34" s="7"/>
    </row>
    <row r="35" spans="1:10" x14ac:dyDescent="0.25">
      <c r="B35" s="18" t="s">
        <v>38</v>
      </c>
      <c r="C35" s="17"/>
      <c r="D35" s="17"/>
      <c r="E35" s="19">
        <v>250</v>
      </c>
      <c r="F35" s="11">
        <v>3721</v>
      </c>
      <c r="G35" s="9" t="s">
        <v>33</v>
      </c>
      <c r="J35" s="7"/>
    </row>
    <row r="36" spans="1:10" x14ac:dyDescent="0.25">
      <c r="B36" s="18" t="s">
        <v>39</v>
      </c>
      <c r="C36" s="17"/>
      <c r="D36" s="17"/>
      <c r="E36" s="19">
        <v>250</v>
      </c>
      <c r="F36" s="11">
        <v>3721</v>
      </c>
      <c r="G36" s="9" t="s">
        <v>33</v>
      </c>
      <c r="J36" s="7"/>
    </row>
    <row r="37" spans="1:10" x14ac:dyDescent="0.25">
      <c r="B37" s="18" t="s">
        <v>40</v>
      </c>
      <c r="C37" s="17"/>
      <c r="D37" s="17"/>
      <c r="E37" s="19">
        <v>250</v>
      </c>
      <c r="F37" s="11">
        <v>3721</v>
      </c>
      <c r="G37" s="9" t="s">
        <v>33</v>
      </c>
      <c r="J37" s="7"/>
    </row>
    <row r="38" spans="1:10" x14ac:dyDescent="0.25">
      <c r="B38" s="18" t="s">
        <v>41</v>
      </c>
      <c r="C38" s="17"/>
      <c r="D38" s="17"/>
      <c r="E38" s="19">
        <v>250</v>
      </c>
      <c r="F38" s="11">
        <v>3721</v>
      </c>
      <c r="G38" s="9" t="s">
        <v>33</v>
      </c>
      <c r="J38" s="7"/>
    </row>
    <row r="39" spans="1:10" x14ac:dyDescent="0.25">
      <c r="B39" s="18" t="s">
        <v>42</v>
      </c>
      <c r="C39" s="17"/>
      <c r="D39" s="17"/>
      <c r="E39" s="19">
        <v>250</v>
      </c>
      <c r="F39" s="11">
        <v>3721</v>
      </c>
      <c r="G39" s="9" t="s">
        <v>33</v>
      </c>
      <c r="J39" s="7"/>
    </row>
    <row r="40" spans="1:10" x14ac:dyDescent="0.25">
      <c r="B40" s="18" t="s">
        <v>43</v>
      </c>
      <c r="C40" s="17"/>
      <c r="D40" s="17"/>
      <c r="E40" s="19">
        <v>250</v>
      </c>
      <c r="F40" s="11">
        <v>3721</v>
      </c>
      <c r="G40" s="9" t="s">
        <v>33</v>
      </c>
      <c r="J40" s="7"/>
    </row>
    <row r="41" spans="1:10" x14ac:dyDescent="0.25">
      <c r="B41" s="18" t="s">
        <v>44</v>
      </c>
      <c r="C41" s="16"/>
      <c r="D41" s="9"/>
      <c r="E41" s="10">
        <v>250</v>
      </c>
      <c r="F41" s="11">
        <v>3721</v>
      </c>
      <c r="G41" s="9" t="s">
        <v>33</v>
      </c>
      <c r="J41" s="7"/>
    </row>
    <row r="42" spans="1:10" x14ac:dyDescent="0.25">
      <c r="B42" s="18" t="s">
        <v>45</v>
      </c>
      <c r="C42" s="16"/>
      <c r="D42" s="9"/>
      <c r="E42" s="10">
        <v>250</v>
      </c>
      <c r="F42" s="11">
        <v>3721</v>
      </c>
      <c r="G42" s="9" t="s">
        <v>33</v>
      </c>
      <c r="J42" s="7"/>
    </row>
    <row r="43" spans="1:10" x14ac:dyDescent="0.25">
      <c r="B43" s="18" t="s">
        <v>46</v>
      </c>
      <c r="C43" s="16"/>
      <c r="D43" s="9"/>
      <c r="E43" s="10">
        <v>250</v>
      </c>
      <c r="F43" s="11">
        <v>3721</v>
      </c>
      <c r="G43" s="9" t="s">
        <v>33</v>
      </c>
      <c r="J43" s="7"/>
    </row>
    <row r="44" spans="1:10" x14ac:dyDescent="0.25">
      <c r="B44" s="18" t="s">
        <v>47</v>
      </c>
      <c r="C44" s="16"/>
      <c r="D44" s="9"/>
      <c r="E44" s="10">
        <v>250</v>
      </c>
      <c r="F44" s="11">
        <v>3721</v>
      </c>
      <c r="G44" s="9" t="s">
        <v>33</v>
      </c>
      <c r="J44" s="7"/>
    </row>
    <row r="45" spans="1:10" x14ac:dyDescent="0.25">
      <c r="B45" s="18" t="s">
        <v>48</v>
      </c>
      <c r="C45" s="16"/>
      <c r="D45" s="9"/>
      <c r="E45" s="10">
        <v>250</v>
      </c>
      <c r="F45" s="11">
        <v>3721</v>
      </c>
      <c r="G45" s="9" t="s">
        <v>33</v>
      </c>
      <c r="J45" s="7"/>
    </row>
    <row r="46" spans="1:10" x14ac:dyDescent="0.25">
      <c r="A46" t="s">
        <v>30</v>
      </c>
      <c r="B46" s="17" t="s">
        <v>49</v>
      </c>
      <c r="C46" s="16" t="s">
        <v>15</v>
      </c>
      <c r="D46" s="9" t="s">
        <v>16</v>
      </c>
      <c r="E46" s="10">
        <v>20177.47</v>
      </c>
      <c r="F46" s="11">
        <v>4511</v>
      </c>
      <c r="G46" s="9" t="s">
        <v>31</v>
      </c>
    </row>
    <row r="47" spans="1:10" x14ac:dyDescent="0.25">
      <c r="B47" s="24" t="s">
        <v>51</v>
      </c>
      <c r="C47" s="25"/>
      <c r="D47" s="13"/>
      <c r="E47" s="14">
        <f>SUM(E9:E46)</f>
        <v>5037626.04</v>
      </c>
      <c r="F47" s="15"/>
      <c r="G47" s="15"/>
    </row>
  </sheetData>
  <mergeCells count="3">
    <mergeCell ref="B6:G6"/>
    <mergeCell ref="F8:G8"/>
    <mergeCell ref="B47:C4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Čudić</dc:creator>
  <cp:lastModifiedBy>Jelena Čudić</cp:lastModifiedBy>
  <dcterms:created xsi:type="dcterms:W3CDTF">2026-04-09T09:50:15Z</dcterms:created>
  <dcterms:modified xsi:type="dcterms:W3CDTF">2026-05-13T08:22:28Z</dcterms:modified>
</cp:coreProperties>
</file>