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udic\AppData\Local\Microsoft\Windows\INetCache\Content.Outlook\G8JGPOLT\"/>
    </mc:Choice>
  </mc:AlternateContent>
  <bookViews>
    <workbookView xWindow="0" yWindow="0" windowWidth="28800" windowHeight="135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4" i="1"/>
  <c r="E21" i="1" l="1"/>
  <c r="E13" i="1"/>
  <c r="E12" i="1"/>
  <c r="E9" i="1"/>
  <c r="E15" i="1"/>
  <c r="E14" i="1"/>
  <c r="E11" i="1"/>
  <c r="E43" i="1" l="1"/>
</calcChain>
</file>

<file path=xl/sharedStrings.xml><?xml version="1.0" encoding="utf-8"?>
<sst xmlns="http://schemas.openxmlformats.org/spreadsheetml/2006/main" count="122" uniqueCount="56">
  <si>
    <t xml:space="preserve">                          Opća bolnica Pula</t>
  </si>
  <si>
    <t xml:space="preserve">                          Ospedale Generale di Pola</t>
  </si>
  <si>
    <t>partner</t>
  </si>
  <si>
    <t>Naziv primatelja</t>
  </si>
  <si>
    <t>OIB</t>
  </si>
  <si>
    <t>Sjedište primatelja</t>
  </si>
  <si>
    <t>Iznos</t>
  </si>
  <si>
    <t>Vrsta rashoda i izdatka</t>
  </si>
  <si>
    <t/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</si>
  <si>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</si>
  <si>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</si>
  <si>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</si>
  <si>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</si>
  <si>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</si>
  <si>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za prijevoz, za rad na terenu i odvojeni život</t>
  </si>
  <si>
    <t>56822948795</t>
  </si>
  <si>
    <t>ZAGREB</t>
  </si>
  <si>
    <t>Usluge tekućeg i investicijskog održavanja</t>
  </si>
  <si>
    <t>Intelektualne i osobne usluge</t>
  </si>
  <si>
    <t>JOVANOVIĆ IVAN</t>
  </si>
  <si>
    <t>ROMANO SLOBODAN</t>
  </si>
  <si>
    <t>Materijal za dijagnostiku i liječenje</t>
  </si>
  <si>
    <t>Naknade za rad predstavničkih i izvršnih tijela, povjerenstva i sl.</t>
  </si>
  <si>
    <t>Pristojbe i naknade</t>
  </si>
  <si>
    <t>ERSTE &amp; STEIRMARKISCHE BANK d.d.</t>
  </si>
  <si>
    <t>23057039320</t>
  </si>
  <si>
    <t>RIJEKA</t>
  </si>
  <si>
    <t>Bankarske usluge i usluge platnog prometa</t>
  </si>
  <si>
    <t>102252</t>
  </si>
  <si>
    <t>FINA-FINANCIJSKA AGENCIJA</t>
  </si>
  <si>
    <t>85821130368</t>
  </si>
  <si>
    <t>115398</t>
  </si>
  <si>
    <t>Zatezne kamate</t>
  </si>
  <si>
    <t>102556</t>
  </si>
  <si>
    <t>Dodatna ulaganja na građevinskim objektima</t>
  </si>
  <si>
    <t>Izvješće o trošenju sredstva u razdoblju od 01.03. do 31.03.2026.</t>
  </si>
  <si>
    <t>Stručno usavršavanje zaposlenika</t>
  </si>
  <si>
    <t xml:space="preserve">Naknade građanima i kućanstvima u novcu                                                             </t>
  </si>
  <si>
    <t>ROJNIĆ PUTAREK NATAŠA</t>
  </si>
  <si>
    <t>JAŠIĆ MLADEN</t>
  </si>
  <si>
    <t>HARIS HODŽIĆ</t>
  </si>
  <si>
    <t>ANĐA PAULINIĆ</t>
  </si>
  <si>
    <t>LETIZIA SORGARELLO ZEHER</t>
  </si>
  <si>
    <t>ELDAN MIMIĆ</t>
  </si>
  <si>
    <t>KARLA PENIĆ</t>
  </si>
  <si>
    <t xml:space="preserve">ANA SANTINA ZOHIL </t>
  </si>
  <si>
    <t>REA DABIĆ</t>
  </si>
  <si>
    <t>MARKO MIJOČEVIĆ</t>
  </si>
  <si>
    <t xml:space="preserve">MATEA UŠIĆ </t>
  </si>
  <si>
    <t>MILAN BULIĆ</t>
  </si>
  <si>
    <t xml:space="preserve">MARISA ŠTILIĆ </t>
  </si>
  <si>
    <t xml:space="preserve">SARA DUMBOVIĆ </t>
  </si>
  <si>
    <t>GABRIELA KAKŠA</t>
  </si>
  <si>
    <t>ANASTASIJA DRAGOLJEVIĆ</t>
  </si>
  <si>
    <t>DRŽAVNI PRORAČUN REPUBLIKE HRVATSKE</t>
  </si>
  <si>
    <t>UKUPNO ZA OŽUJAK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</si>
</sst>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rgb="FF000000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sz val="11"/>
      <name val="Cambria"/>
      <family val="1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5" fillId="0" borderId="1" xfId="0" applyFont="1" applyBorder="1"/>
    <xf numFmtId="0" fontId="6" fillId="0" borderId="1" xfId="1" applyFont="1" applyBorder="1"/>
    <xf numFmtId="4" fontId="0" fillId="0" borderId="0" xfId="0" applyNumberFormat="1"/>
    <xf numFmtId="0" fontId="0" fillId="0" borderId="0" xfId="0" applyNumberFormat="1"/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NumberFormat="1" applyFont="1" applyBorder="1"/>
    <xf numFmtId="0" fontId="6" fillId="0" borderId="1" xfId="2" applyFont="1" applyBorder="1"/>
    <xf numFmtId="0" fontId="9" fillId="4" borderId="1" xfId="1" applyFont="1" applyFill="1" applyBorder="1"/>
    <xf numFmtId="4" fontId="10" fillId="2" borderId="1" xfId="0" applyNumberFormat="1" applyFont="1" applyFill="1" applyBorder="1"/>
    <xf numFmtId="0" fontId="4" fillId="2" borderId="1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6" fillId="0" borderId="1" xfId="0" applyFont="1" applyFill="1" applyBorder="1"/>
    <xf numFmtId="0" fontId="4" fillId="0" borderId="1" xfId="0" applyFont="1" applyFill="1" applyBorder="1"/>
    <xf numFmtId="0" fontId="3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5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</cellXfs>
  <cellStyles count="3">
    <cellStyle name="Normal 2" xfId="1"/>
    <cellStyle name="Normal 3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171450</xdr:rowOff>
    </xdr:from>
    <xdr:to>
      <xdr:col>1</xdr:col>
      <xdr:colOff>742950</xdr:colOff>
      <xdr:row>3</xdr:row>
      <xdr:rowOff>171450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1450"/>
          <a:ext cx="5715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B1" workbookViewId="0">
      <selection activeCell="M35" sqref="M35"/>
    </sheetView>
  </sheetViews>
  <sheetFormatPr defaultRowHeight="15" x14ac:dyDescent="0.25"/>
  <cols>
    <col min="1" max="1" width="0" hidden="1" customWidth="1"/>
    <col min="2" max="2" width="55.42578125" bestFit="1" customWidth="1"/>
    <col min="3" max="3" width="14.28515625" bestFit="1" customWidth="1"/>
    <col min="4" max="4" width="19.7109375" bestFit="1" customWidth="1"/>
    <col min="5" max="5" width="15.5703125" bestFit="1" customWidth="1"/>
    <col min="7" max="7" width="65.140625" customWidth="1"/>
    <col min="10" max="10" width="11.7109375" bestFit="1" customWidth="1"/>
  </cols>
  <sheetData>
    <row r="1" spans="1:11" x14ac:dyDescent="0.25">
      <c r="B1" s="1"/>
    </row>
    <row r="2" spans="1:11" x14ac:dyDescent="0.25">
      <c r="B2" s="1"/>
    </row>
    <row r="3" spans="1:11" x14ac:dyDescent="0.25">
      <c r="B3" s="2" t="s">
        <v>0</v>
      </c>
      <c r="C3" s="1"/>
    </row>
    <row r="4" spans="1:11" x14ac:dyDescent="0.25">
      <c r="B4" s="2" t="s">
        <v>1</v>
      </c>
      <c r="C4" s="1"/>
    </row>
    <row r="5" spans="1:11" x14ac:dyDescent="0.25">
      <c r="B5" s="1"/>
    </row>
    <row r="6" spans="1:11" ht="15.75" x14ac:dyDescent="0.25">
      <c r="B6" s="20" t="s">
        <v>35</v>
      </c>
      <c r="C6" s="20"/>
      <c r="D6" s="20"/>
      <c r="E6" s="20"/>
      <c r="F6" s="20"/>
      <c r="G6" s="20"/>
    </row>
    <row r="8" spans="1:11" x14ac:dyDescent="0.25">
      <c r="A8" t="s">
        <v>2</v>
      </c>
      <c r="B8" s="3" t="s">
        <v>3</v>
      </c>
      <c r="C8" s="3" t="s">
        <v>4</v>
      </c>
      <c r="D8" s="3" t="s">
        <v>5</v>
      </c>
      <c r="E8" s="4" t="s">
        <v>6</v>
      </c>
      <c r="F8" s="21" t="s">
        <v>7</v>
      </c>
      <c r="G8" s="22"/>
    </row>
    <row r="9" spans="1:11" x14ac:dyDescent="0.25">
      <c r="A9" t="s">
        <v>8</v>
      </c>
      <c r="B9" s="5"/>
      <c r="C9" s="5" t="s">
        <v>8</v>
      </c>
      <c r="D9" s="5" t="s">
        <v>8</v>
      </c>
      <c r="E9" s="10">
        <f>3837208.67+48.58+47656.61+7581.81+7572.05+944.3+3422.19+182.48+2286.79+6389.55+6861.51</f>
        <v>3920154.5399999991</v>
      </c>
      <c r="F9" s="6">
        <v>3111</v>
      </c>
      <c r="G9" s="6" t="s">
        <v>9</v>
      </c>
      <c r="J9" s="7"/>
      <c r="K9" s="8"/>
    </row>
    <row r="10" spans="1:11" x14ac:dyDescent="0.25">
      <c r="A10" t="s">
        <v>8</v>
      </c>
      <c r="B10" s="5" t="s">
        <v>8</v>
      </c>
      <c r="C10" s="5" t="s">
        <v>8</v>
      </c>
      <c r="D10" s="5" t="s">
        <v>8</v>
      </c>
      <c r="E10" s="10">
        <v>170044</v>
      </c>
      <c r="F10" s="6">
        <v>3113</v>
      </c>
      <c r="G10" s="6" t="s">
        <v>10</v>
      </c>
      <c r="J10" s="7"/>
      <c r="K10" s="8"/>
    </row>
    <row r="11" spans="1:11" x14ac:dyDescent="0.25">
      <c r="A11" t="s">
        <v>8</v>
      </c>
      <c r="B11" s="5" t="s">
        <v>8</v>
      </c>
      <c r="C11" s="5" t="s">
        <v>8</v>
      </c>
      <c r="D11" s="5" t="s">
        <v>8</v>
      </c>
      <c r="E11" s="10">
        <f>14198.18+882.88+10074.71+5297.28+7200</f>
        <v>37653.049999999996</v>
      </c>
      <c r="F11" s="6">
        <v>3121</v>
      </c>
      <c r="G11" s="6" t="s">
        <v>11</v>
      </c>
      <c r="J11" s="7"/>
      <c r="K11" s="8"/>
    </row>
    <row r="12" spans="1:11" x14ac:dyDescent="0.25">
      <c r="A12" t="s">
        <v>8</v>
      </c>
      <c r="B12" s="5" t="s">
        <v>8</v>
      </c>
      <c r="C12" s="5" t="s">
        <v>8</v>
      </c>
      <c r="D12" s="5" t="s">
        <v>8</v>
      </c>
      <c r="E12" s="10">
        <f>584568.91+3516.85+111.29+372.4+119.21+843.87+4216.36+2930.03+267.13+80.47</f>
        <v>597026.52</v>
      </c>
      <c r="F12" s="6">
        <v>3132</v>
      </c>
      <c r="G12" s="6" t="s">
        <v>12</v>
      </c>
      <c r="J12" s="7"/>
      <c r="K12" s="8"/>
    </row>
    <row r="13" spans="1:11" x14ac:dyDescent="0.25">
      <c r="A13" t="s">
        <v>8</v>
      </c>
      <c r="B13" s="5" t="s">
        <v>8</v>
      </c>
      <c r="C13" s="5" t="s">
        <v>8</v>
      </c>
      <c r="D13" s="5" t="s">
        <v>8</v>
      </c>
      <c r="E13" s="10">
        <f>2715+1719.51+30</f>
        <v>4464.51</v>
      </c>
      <c r="F13" s="6">
        <v>3211</v>
      </c>
      <c r="G13" s="6" t="s">
        <v>13</v>
      </c>
      <c r="J13" s="7"/>
      <c r="K13" s="8"/>
    </row>
    <row r="14" spans="1:11" x14ac:dyDescent="0.25">
      <c r="A14" t="s">
        <v>8</v>
      </c>
      <c r="B14" s="5" t="s">
        <v>8</v>
      </c>
      <c r="C14" s="5" t="s">
        <v>8</v>
      </c>
      <c r="D14" s="5" t="s">
        <v>8</v>
      </c>
      <c r="E14" s="10">
        <f>68142.71+3857.72</f>
        <v>72000.430000000008</v>
      </c>
      <c r="F14" s="6">
        <v>3212</v>
      </c>
      <c r="G14" s="6" t="s">
        <v>14</v>
      </c>
      <c r="J14" s="7"/>
      <c r="K14" s="8"/>
    </row>
    <row r="15" spans="1:11" x14ac:dyDescent="0.25">
      <c r="B15" s="5"/>
      <c r="C15" s="5"/>
      <c r="D15" s="5"/>
      <c r="E15" s="10">
        <f>17.8+99.3+1404.1</f>
        <v>1521.1999999999998</v>
      </c>
      <c r="F15" s="6">
        <v>3213</v>
      </c>
      <c r="G15" s="6" t="s">
        <v>36</v>
      </c>
      <c r="J15" s="7"/>
      <c r="K15" s="8"/>
    </row>
    <row r="16" spans="1:11" x14ac:dyDescent="0.25">
      <c r="A16" t="s">
        <v>8</v>
      </c>
      <c r="B16" s="9" t="s">
        <v>54</v>
      </c>
      <c r="C16" s="9" t="s">
        <v>15</v>
      </c>
      <c r="D16" s="9" t="s">
        <v>16</v>
      </c>
      <c r="E16" s="10">
        <v>1771.05</v>
      </c>
      <c r="F16" s="11">
        <v>3232</v>
      </c>
      <c r="G16" s="9" t="s">
        <v>17</v>
      </c>
      <c r="J16" s="7"/>
      <c r="K16" s="8"/>
    </row>
    <row r="17" spans="1:11" x14ac:dyDescent="0.25">
      <c r="A17" t="s">
        <v>8</v>
      </c>
      <c r="B17" s="9" t="s">
        <v>38</v>
      </c>
      <c r="C17" s="9"/>
      <c r="D17" s="9"/>
      <c r="E17" s="10">
        <v>270</v>
      </c>
      <c r="F17" s="11">
        <v>3237</v>
      </c>
      <c r="G17" s="12" t="s">
        <v>18</v>
      </c>
      <c r="J17" s="7"/>
      <c r="K17" s="8"/>
    </row>
    <row r="18" spans="1:11" x14ac:dyDescent="0.25">
      <c r="A18" t="s">
        <v>8</v>
      </c>
      <c r="B18" s="9" t="s">
        <v>19</v>
      </c>
      <c r="C18" s="9"/>
      <c r="D18" s="9"/>
      <c r="E18" s="10">
        <v>4920.3100000000004</v>
      </c>
      <c r="F18" s="11">
        <v>3237</v>
      </c>
      <c r="G18" s="12" t="s">
        <v>18</v>
      </c>
      <c r="J18" s="7"/>
      <c r="K18" s="8"/>
    </row>
    <row r="19" spans="1:11" x14ac:dyDescent="0.25">
      <c r="A19" t="s">
        <v>8</v>
      </c>
      <c r="B19" s="9" t="s">
        <v>20</v>
      </c>
      <c r="C19" s="9"/>
      <c r="D19" s="9"/>
      <c r="E19" s="10">
        <v>412.78</v>
      </c>
      <c r="F19" s="11">
        <v>3237</v>
      </c>
      <c r="G19" s="12" t="s">
        <v>18</v>
      </c>
      <c r="J19" s="7"/>
      <c r="K19" s="8"/>
    </row>
    <row r="20" spans="1:11" x14ac:dyDescent="0.25">
      <c r="B20" s="9" t="s">
        <v>39</v>
      </c>
      <c r="C20" s="9"/>
      <c r="D20" s="9"/>
      <c r="E20" s="10">
        <v>500</v>
      </c>
      <c r="F20" s="11">
        <v>3237</v>
      </c>
      <c r="G20" s="12" t="s">
        <v>18</v>
      </c>
      <c r="J20" s="7"/>
      <c r="K20" s="8"/>
    </row>
    <row r="21" spans="1:11" x14ac:dyDescent="0.25">
      <c r="B21" s="9" t="s">
        <v>54</v>
      </c>
      <c r="C21" s="9" t="s">
        <v>15</v>
      </c>
      <c r="D21" s="9" t="s">
        <v>16</v>
      </c>
      <c r="E21" s="10">
        <f>500+778.9</f>
        <v>1278.9000000000001</v>
      </c>
      <c r="F21" s="11">
        <v>3237</v>
      </c>
      <c r="G21" s="12" t="s">
        <v>18</v>
      </c>
      <c r="J21" s="7"/>
      <c r="K21" s="8"/>
    </row>
    <row r="22" spans="1:11" x14ac:dyDescent="0.25">
      <c r="A22" t="s">
        <v>8</v>
      </c>
      <c r="B22" s="9" t="s">
        <v>54</v>
      </c>
      <c r="C22" s="9" t="s">
        <v>15</v>
      </c>
      <c r="D22" s="9" t="s">
        <v>16</v>
      </c>
      <c r="E22" s="10">
        <v>1822.26</v>
      </c>
      <c r="F22" s="11">
        <v>3251</v>
      </c>
      <c r="G22" s="9" t="s">
        <v>21</v>
      </c>
      <c r="J22" s="7"/>
      <c r="K22" s="8"/>
    </row>
    <row r="23" spans="1:11" x14ac:dyDescent="0.25">
      <c r="A23" t="s">
        <v>8</v>
      </c>
      <c r="B23" s="17" t="s">
        <v>8</v>
      </c>
      <c r="C23" s="9" t="s">
        <v>8</v>
      </c>
      <c r="D23" s="9" t="s">
        <v>8</v>
      </c>
      <c r="E23" s="10">
        <v>1726.21</v>
      </c>
      <c r="F23" s="11">
        <v>3291</v>
      </c>
      <c r="G23" s="9" t="s">
        <v>22</v>
      </c>
      <c r="J23" s="7"/>
      <c r="K23" s="8"/>
    </row>
    <row r="24" spans="1:11" x14ac:dyDescent="0.25">
      <c r="B24" s="18" t="s">
        <v>54</v>
      </c>
      <c r="C24" s="16" t="s">
        <v>15</v>
      </c>
      <c r="D24" s="9" t="s">
        <v>16</v>
      </c>
      <c r="E24" s="10">
        <f>5.65+6.59+645.31</f>
        <v>657.55</v>
      </c>
      <c r="F24" s="11">
        <v>3295</v>
      </c>
      <c r="G24" s="9" t="s">
        <v>23</v>
      </c>
      <c r="J24" s="7"/>
      <c r="K24" s="8"/>
    </row>
    <row r="25" spans="1:11" x14ac:dyDescent="0.25">
      <c r="A25" t="s">
        <v>8</v>
      </c>
      <c r="B25" s="18" t="s">
        <v>24</v>
      </c>
      <c r="C25" s="16" t="s">
        <v>25</v>
      </c>
      <c r="D25" s="9" t="s">
        <v>26</v>
      </c>
      <c r="E25" s="10">
        <v>62.12</v>
      </c>
      <c r="F25" s="11">
        <v>3431</v>
      </c>
      <c r="G25" s="9" t="s">
        <v>27</v>
      </c>
      <c r="J25" s="7"/>
      <c r="K25" s="8"/>
    </row>
    <row r="26" spans="1:11" x14ac:dyDescent="0.25">
      <c r="A26" t="s">
        <v>28</v>
      </c>
      <c r="B26" s="18" t="s">
        <v>29</v>
      </c>
      <c r="C26" s="16" t="s">
        <v>30</v>
      </c>
      <c r="D26" s="9" t="s">
        <v>16</v>
      </c>
      <c r="E26" s="10">
        <f>80.9-62.12</f>
        <v>18.780000000000008</v>
      </c>
      <c r="F26" s="11">
        <v>3431</v>
      </c>
      <c r="G26" s="9" t="s">
        <v>27</v>
      </c>
      <c r="J26" s="7"/>
    </row>
    <row r="27" spans="1:11" x14ac:dyDescent="0.25">
      <c r="A27" t="s">
        <v>31</v>
      </c>
      <c r="B27" s="18" t="s">
        <v>54</v>
      </c>
      <c r="C27" s="16" t="s">
        <v>15</v>
      </c>
      <c r="D27" s="9" t="s">
        <v>16</v>
      </c>
      <c r="E27" s="10">
        <f>6696.29+5753.9+6.72</f>
        <v>12456.909999999998</v>
      </c>
      <c r="F27" s="11">
        <v>3433</v>
      </c>
      <c r="G27" s="9" t="s">
        <v>32</v>
      </c>
      <c r="J27" s="7"/>
    </row>
    <row r="28" spans="1:11" x14ac:dyDescent="0.25">
      <c r="B28" s="19" t="s">
        <v>40</v>
      </c>
      <c r="C28" s="16"/>
      <c r="D28" s="9"/>
      <c r="E28" s="10">
        <v>1750</v>
      </c>
      <c r="F28" s="11">
        <v>3721</v>
      </c>
      <c r="G28" s="9" t="s">
        <v>37</v>
      </c>
      <c r="J28" s="7"/>
    </row>
    <row r="29" spans="1:11" x14ac:dyDescent="0.25">
      <c r="B29" s="19" t="s">
        <v>41</v>
      </c>
      <c r="C29" s="16"/>
      <c r="D29" s="9"/>
      <c r="E29" s="10">
        <v>1750</v>
      </c>
      <c r="F29" s="11">
        <v>3721</v>
      </c>
      <c r="G29" s="9" t="s">
        <v>37</v>
      </c>
      <c r="J29" s="7"/>
    </row>
    <row r="30" spans="1:11" x14ac:dyDescent="0.25">
      <c r="B30" s="19" t="s">
        <v>42</v>
      </c>
      <c r="C30" s="16"/>
      <c r="D30" s="9"/>
      <c r="E30" s="10">
        <v>1750</v>
      </c>
      <c r="F30" s="11">
        <v>3721</v>
      </c>
      <c r="G30" s="9" t="s">
        <v>37</v>
      </c>
      <c r="J30" s="7"/>
    </row>
    <row r="31" spans="1:11" x14ac:dyDescent="0.25">
      <c r="B31" s="19" t="s">
        <v>43</v>
      </c>
      <c r="C31" s="16"/>
      <c r="D31" s="9"/>
      <c r="E31" s="10">
        <v>1750</v>
      </c>
      <c r="F31" s="11">
        <v>3721</v>
      </c>
      <c r="G31" s="9" t="s">
        <v>37</v>
      </c>
      <c r="J31" s="7"/>
    </row>
    <row r="32" spans="1:11" x14ac:dyDescent="0.25">
      <c r="B32" s="19" t="s">
        <v>44</v>
      </c>
      <c r="C32" s="16"/>
      <c r="D32" s="9"/>
      <c r="E32" s="10">
        <v>1750</v>
      </c>
      <c r="F32" s="11">
        <v>3721</v>
      </c>
      <c r="G32" s="9" t="s">
        <v>37</v>
      </c>
      <c r="J32" s="7"/>
    </row>
    <row r="33" spans="1:10" x14ac:dyDescent="0.25">
      <c r="B33" s="19" t="s">
        <v>45</v>
      </c>
      <c r="C33" s="16"/>
      <c r="D33" s="9"/>
      <c r="E33" s="10">
        <v>1750</v>
      </c>
      <c r="F33" s="11">
        <v>3721</v>
      </c>
      <c r="G33" s="9" t="s">
        <v>37</v>
      </c>
      <c r="J33" s="7"/>
    </row>
    <row r="34" spans="1:10" x14ac:dyDescent="0.25">
      <c r="B34" s="19" t="s">
        <v>46</v>
      </c>
      <c r="C34" s="16"/>
      <c r="D34" s="9"/>
      <c r="E34" s="10">
        <v>1750</v>
      </c>
      <c r="F34" s="11">
        <v>3721</v>
      </c>
      <c r="G34" s="9" t="s">
        <v>37</v>
      </c>
      <c r="J34" s="7"/>
    </row>
    <row r="35" spans="1:10" x14ac:dyDescent="0.25">
      <c r="B35" s="19" t="s">
        <v>47</v>
      </c>
      <c r="C35" s="16"/>
      <c r="D35" s="9"/>
      <c r="E35" s="10">
        <v>1750</v>
      </c>
      <c r="F35" s="11">
        <v>3721</v>
      </c>
      <c r="G35" s="9" t="s">
        <v>37</v>
      </c>
      <c r="J35" s="7"/>
    </row>
    <row r="36" spans="1:10" x14ac:dyDescent="0.25">
      <c r="B36" s="19" t="s">
        <v>48</v>
      </c>
      <c r="C36" s="16"/>
      <c r="D36" s="9"/>
      <c r="E36" s="10">
        <v>1750</v>
      </c>
      <c r="F36" s="11">
        <v>3721</v>
      </c>
      <c r="G36" s="9" t="s">
        <v>37</v>
      </c>
      <c r="J36" s="7"/>
    </row>
    <row r="37" spans="1:10" x14ac:dyDescent="0.25">
      <c r="B37" s="19" t="s">
        <v>49</v>
      </c>
      <c r="C37" s="16"/>
      <c r="D37" s="9"/>
      <c r="E37" s="10">
        <v>1750</v>
      </c>
      <c r="F37" s="11">
        <v>3721</v>
      </c>
      <c r="G37" s="9" t="s">
        <v>37</v>
      </c>
      <c r="J37" s="7"/>
    </row>
    <row r="38" spans="1:10" x14ac:dyDescent="0.25">
      <c r="B38" s="19" t="s">
        <v>50</v>
      </c>
      <c r="C38" s="16"/>
      <c r="D38" s="9"/>
      <c r="E38" s="10">
        <v>1750</v>
      </c>
      <c r="F38" s="11">
        <v>3721</v>
      </c>
      <c r="G38" s="9" t="s">
        <v>37</v>
      </c>
      <c r="J38" s="7"/>
    </row>
    <row r="39" spans="1:10" x14ac:dyDescent="0.25">
      <c r="B39" s="19" t="s">
        <v>51</v>
      </c>
      <c r="C39" s="16"/>
      <c r="D39" s="9"/>
      <c r="E39" s="10">
        <v>1750</v>
      </c>
      <c r="F39" s="11">
        <v>3721</v>
      </c>
      <c r="G39" s="9" t="s">
        <v>37</v>
      </c>
      <c r="J39" s="7"/>
    </row>
    <row r="40" spans="1:10" x14ac:dyDescent="0.25">
      <c r="B40" s="19" t="s">
        <v>52</v>
      </c>
      <c r="C40" s="16"/>
      <c r="D40" s="9"/>
      <c r="E40" s="10">
        <v>1750</v>
      </c>
      <c r="F40" s="11">
        <v>3721</v>
      </c>
      <c r="G40" s="9" t="s">
        <v>37</v>
      </c>
      <c r="J40" s="7"/>
    </row>
    <row r="41" spans="1:10" x14ac:dyDescent="0.25">
      <c r="B41" s="19" t="s">
        <v>53</v>
      </c>
      <c r="C41" s="16"/>
      <c r="D41" s="9"/>
      <c r="E41" s="10">
        <v>1750</v>
      </c>
      <c r="F41" s="11">
        <v>3721</v>
      </c>
      <c r="G41" s="9" t="s">
        <v>37</v>
      </c>
      <c r="J41" s="7"/>
    </row>
    <row r="42" spans="1:10" x14ac:dyDescent="0.25">
      <c r="A42" t="s">
        <v>33</v>
      </c>
      <c r="B42" s="18" t="s">
        <v>54</v>
      </c>
      <c r="C42" s="16" t="s">
        <v>15</v>
      </c>
      <c r="D42" s="9" t="s">
        <v>16</v>
      </c>
      <c r="E42" s="10">
        <v>19512.36</v>
      </c>
      <c r="F42" s="11">
        <v>4511</v>
      </c>
      <c r="G42" s="9" t="s">
        <v>34</v>
      </c>
    </row>
    <row r="43" spans="1:10" x14ac:dyDescent="0.25">
      <c r="B43" s="23" t="s">
        <v>55</v>
      </c>
      <c r="C43" s="24"/>
      <c r="D43" s="13"/>
      <c r="E43" s="14">
        <f>SUM(E9:E42)</f>
        <v>4872773.4799999995</v>
      </c>
      <c r="F43" s="15"/>
      <c r="G43" s="15"/>
    </row>
  </sheetData>
  <mergeCells count="3">
    <mergeCell ref="B6:G6"/>
    <mergeCell ref="F8:G8"/>
    <mergeCell ref="B43:C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Čudić</dc:creator>
  <cp:lastModifiedBy>Jelena Čudić</cp:lastModifiedBy>
  <dcterms:created xsi:type="dcterms:W3CDTF">2026-04-09T09:50:15Z</dcterms:created>
  <dcterms:modified xsi:type="dcterms:W3CDTF">2026-04-14T06:54:15Z</dcterms:modified>
</cp:coreProperties>
</file>