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barba\Documents\Poslovno\Marin\2026-02 OB Pula voda sancija\Glavni projekt\"/>
    </mc:Choice>
  </mc:AlternateContent>
  <xr:revisionPtr revIDLastSave="0" documentId="8_{564F5FAA-5AE9-420C-A24C-1AF45F3DC6D6}" xr6:coauthVersionLast="47" xr6:coauthVersionMax="47" xr10:uidLastSave="{00000000-0000-0000-0000-000000000000}"/>
  <bookViews>
    <workbookView xWindow="-108" yWindow="-108" windowWidth="23256" windowHeight="13896" activeTab="2" xr2:uid="{AB664DDA-37B6-46CB-8663-844DCE8EA8A5}"/>
  </bookViews>
  <sheets>
    <sheet name="Naslovnica" sheetId="3" r:id="rId1"/>
    <sheet name="Opći uvjeti" sheetId="2" r:id="rId2"/>
    <sheet name="Troškovnik" sheetId="1" r:id="rId3"/>
  </sheets>
  <definedNames>
    <definedName name="_xlnm.Print_Area" localSheetId="2">Troškovnik!$A$3:$F$21,Troškovnik!$A$24:$F$38,Troškovnik!$A$41:$F$94,Troškovnik!$A$97:$F$119,Troškovnik!$A$122:$F$132,Troškovnik!$A$135:$F$145,Troškovnik!$A$148:$F$170</definedName>
    <definedName name="_xlnm.Print_Titles" localSheetId="2">Troškovnik!$1:$2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 r="F143" i="1"/>
  <c r="F139" i="1" l="1"/>
  <c r="F15" i="1"/>
  <c r="F45" i="1"/>
  <c r="F113" i="1"/>
  <c r="F111" i="1"/>
  <c r="F109" i="1"/>
  <c r="F107" i="1"/>
  <c r="F105" i="1"/>
  <c r="F103" i="1"/>
  <c r="F13" i="1" l="1"/>
  <c r="F9" i="1" l="1"/>
  <c r="F17" i="1"/>
  <c r="F77" i="1"/>
  <c r="F73" i="1"/>
  <c r="F71" i="1"/>
  <c r="F69" i="1"/>
  <c r="F67" i="1"/>
  <c r="F65" i="1"/>
  <c r="F63" i="1"/>
  <c r="F61" i="1"/>
  <c r="F59" i="1"/>
  <c r="F52" i="1"/>
  <c r="F92" i="1"/>
  <c r="F90" i="1"/>
  <c r="F88" i="1"/>
  <c r="F86" i="1" l="1"/>
  <c r="F84" i="1" l="1"/>
  <c r="F94" i="1" s="1"/>
  <c r="F154" i="1" s="1"/>
  <c r="F141" i="1" l="1"/>
  <c r="F137" i="1"/>
  <c r="F130" i="1"/>
  <c r="F128" i="1"/>
  <c r="F126" i="1"/>
  <c r="F124" i="1"/>
  <c r="F115" i="1"/>
  <c r="F99" i="1"/>
  <c r="F117" i="1"/>
  <c r="F36" i="1"/>
  <c r="F34" i="1"/>
  <c r="F32" i="1"/>
  <c r="F30" i="1"/>
  <c r="F28" i="1"/>
  <c r="F145" i="1" l="1"/>
  <c r="F160" i="1" s="1"/>
  <c r="F119" i="1"/>
  <c r="F156" i="1" s="1"/>
  <c r="F132" i="1"/>
  <c r="F158" i="1" s="1"/>
  <c r="F26" i="1"/>
  <c r="F38" i="1" s="1"/>
  <c r="F152" i="1" s="1"/>
  <c r="F19" i="1"/>
  <c r="F7" i="1"/>
  <c r="F11" i="1"/>
  <c r="F5" i="1"/>
  <c r="F21" i="1" l="1"/>
  <c r="F150" i="1" s="1"/>
  <c r="F162" i="1" s="1"/>
</calcChain>
</file>

<file path=xl/sharedStrings.xml><?xml version="1.0" encoding="utf-8"?>
<sst xmlns="http://schemas.openxmlformats.org/spreadsheetml/2006/main" count="234" uniqueCount="169">
  <si>
    <t>OPIS</t>
  </si>
  <si>
    <t>MJ.</t>
  </si>
  <si>
    <t>KOL.</t>
  </si>
  <si>
    <t>JED. CIJENA</t>
  </si>
  <si>
    <t>UK. CIJENA</t>
  </si>
  <si>
    <t>PRIPREMNI RADOVI</t>
  </si>
  <si>
    <t>m</t>
  </si>
  <si>
    <t>m3</t>
  </si>
  <si>
    <t>ZEMLJANI RADOVI</t>
  </si>
  <si>
    <t>m2</t>
  </si>
  <si>
    <t>PRIPREMNI RADOVI UKUPNO</t>
  </si>
  <si>
    <t>ZEMLJANI RADOVI UKUPNO</t>
  </si>
  <si>
    <t>BETONSKI I ARMIRANOBETONSKI RADOVI</t>
  </si>
  <si>
    <t>kom</t>
  </si>
  <si>
    <t>kpl.</t>
  </si>
  <si>
    <t>BETONSKI I ARMIRANOBETONSKI RADOVI UKUPNO</t>
  </si>
  <si>
    <t>ASFALTERSKI RADOVI</t>
  </si>
  <si>
    <t>ASFALTERSKI RADOVI UKUPNO</t>
  </si>
  <si>
    <t>OSTALI RADOVI</t>
  </si>
  <si>
    <t>OSTALI RADOVI UKUPNO</t>
  </si>
  <si>
    <t>Navesti proizvođača i tip ponuđenog proizvoda:</t>
  </si>
  <si>
    <t>Napomena: Za sav materijal koji se nudi potrebno je u odgovarajuća polja navesti proizvođača i tip proizvoda te uz ponudu obavezno dostaviti izjavu o svojstvima i certifikat o stalnosti svojstava sukladno važećoj zakonskoj regulativi, kojim se dokazuje kvalitete ponuđenog materijala. Osim navedenog, za sav materijal koji dolazi u neposredni dodir s pitkom vodom uz ponudu obavezno dostaviti analitičko izvješće od ovlaštenog laboratorija o zdravstvenoj ispravnosti materijala sukladno važećoj zakonskoj regulativi.</t>
  </si>
  <si>
    <t>duktil vodovodne cijevi C40 DN125 mm</t>
  </si>
  <si>
    <t>1.</t>
  </si>
  <si>
    <t>1.1.</t>
  </si>
  <si>
    <t>1.2.</t>
  </si>
  <si>
    <t>1.3.</t>
  </si>
  <si>
    <t>2.</t>
  </si>
  <si>
    <t>2.1.</t>
  </si>
  <si>
    <t>2.2.</t>
  </si>
  <si>
    <t>3.</t>
  </si>
  <si>
    <t>3.1.</t>
  </si>
  <si>
    <t>3.2.</t>
  </si>
  <si>
    <t>3.3.</t>
  </si>
  <si>
    <t>3.4.</t>
  </si>
  <si>
    <t>3.5.</t>
  </si>
  <si>
    <t>3.6.</t>
  </si>
  <si>
    <t>4.</t>
  </si>
  <si>
    <t>4.1.</t>
  </si>
  <si>
    <t>4.2.</t>
  </si>
  <si>
    <t>4.2.1.</t>
  </si>
  <si>
    <t>1.5.</t>
  </si>
  <si>
    <t>1.6.</t>
  </si>
  <si>
    <t>1.4.</t>
  </si>
  <si>
    <t>2.3.</t>
  </si>
  <si>
    <t>2.4.</t>
  </si>
  <si>
    <t>2.5.</t>
  </si>
  <si>
    <t>2.6.</t>
  </si>
  <si>
    <t>MONTERSKI RADOVI</t>
  </si>
  <si>
    <t>zasun dimenzije DN125 mm s ručnim kolom, radni tlak PN16 bara, ugradbena duljina F4 (kratki)</t>
  </si>
  <si>
    <t>3.2.1.</t>
  </si>
  <si>
    <t>3.3.1.</t>
  </si>
  <si>
    <t>3.3.2.</t>
  </si>
  <si>
    <t>3.3.3.</t>
  </si>
  <si>
    <t>3.3.4.</t>
  </si>
  <si>
    <t>3.3.5.</t>
  </si>
  <si>
    <t>3.3.6.</t>
  </si>
  <si>
    <t>3.3.7.</t>
  </si>
  <si>
    <t>3.3.8.</t>
  </si>
  <si>
    <t>3.3.9.</t>
  </si>
  <si>
    <t>3.4.1.</t>
  </si>
  <si>
    <t>3.7.</t>
  </si>
  <si>
    <t>3.8.</t>
  </si>
  <si>
    <t>potrebna oplata</t>
  </si>
  <si>
    <t>armatura klase B500 B</t>
  </si>
  <si>
    <t>kg</t>
  </si>
  <si>
    <t>ljestve od toplocinčanih čeličnih profila</t>
  </si>
  <si>
    <t xml:space="preserve">kvadratni lijevanoželjezni poklopac s okvirom svijetlog otvora  60 x 60 cm klase nosivosti C250 kN </t>
  </si>
  <si>
    <t>4.2.2.</t>
  </si>
  <si>
    <t>4.2.3.</t>
  </si>
  <si>
    <t>4.2.4.</t>
  </si>
  <si>
    <t>4.2.5.</t>
  </si>
  <si>
    <t>4.2.6.</t>
  </si>
  <si>
    <t>4.3.</t>
  </si>
  <si>
    <t>4.4.</t>
  </si>
  <si>
    <t>5.</t>
  </si>
  <si>
    <t>5.1.</t>
  </si>
  <si>
    <t>5.2.</t>
  </si>
  <si>
    <t>5.3.</t>
  </si>
  <si>
    <t>5.4.</t>
  </si>
  <si>
    <t>6.</t>
  </si>
  <si>
    <t>6.1.</t>
  </si>
  <si>
    <t>6.2.</t>
  </si>
  <si>
    <t>REKAPITULACIJA</t>
  </si>
  <si>
    <t>SVEUKUPNO BEZ PDV-A</t>
  </si>
  <si>
    <t>1.7.</t>
  </si>
  <si>
    <t>6.3.</t>
  </si>
  <si>
    <t>beton C30/37 XC4 VDP2</t>
  </si>
  <si>
    <t>BR.</t>
  </si>
  <si>
    <r>
      <rPr>
        <b/>
        <sz val="10"/>
        <color theme="1"/>
        <rFont val="Arial"/>
        <family val="2"/>
      </rPr>
      <t>Geodetsko iskolčenje</t>
    </r>
    <r>
      <rPr>
        <sz val="10"/>
        <color theme="1"/>
        <rFont val="Arial"/>
        <family val="2"/>
      </rPr>
      <t xml:space="preserve">
Stavka obuhvaća izradu geodetskog elaborata iskolčenja sukladno važećoj zakonskoj regulativi, geodetsko iskolčenje trase i svih objekata sa označavanjem karakterističnih točaka, postavljanje radnih repera, osiguranje iskolčenih oznaka i repera te održavanje iskolčenih oznaka u toku radova. Sva ponovna iskolčenja u slučaju oštećenja ili gubitka oznaka uključena su u jediničnu cijenu. Jediničnom cijenom obuhvaćena su sva geodetska mjerenja radi prijenosa podataka iz projekta na teren i obrnuto. Geodetski elaborat iskolčenja dostaviti Naručitelju u pisanom formatu u 2 primjerka i elektroničkom formatu na CD-u. Obračun po m iskolčene trase.</t>
    </r>
  </si>
  <si>
    <r>
      <rPr>
        <b/>
        <sz val="10"/>
        <rFont val="Arial"/>
        <family val="2"/>
      </rPr>
      <t>Obilježavanje postojećih instalacija</t>
    </r>
    <r>
      <rPr>
        <sz val="10"/>
        <rFont val="Arial"/>
        <family val="2"/>
      </rPr>
      <t xml:space="preserve">
Stavka obuhvaća obilazak zone radova s Naručiteljem i nadzorom prije početka radova, obilježavanje postojećih instalacija u zoni radova, osiguranje oznaka te održavanje istih u toku radova. Sve sanacije i otklanjanja oštećenja na postojećoj infrastrukturi uzrokovana nepažljivim ili nepropisnim radom snosit će Izvođač. U suradnji s Naručiteljem i nadzorom potrebno je sagledati i usaglasiti mjere zaštite instalacija te eventualna potrebna prelaganja.  Obračun po m' trase.</t>
    </r>
  </si>
  <si>
    <r>
      <rPr>
        <b/>
        <sz val="10"/>
        <color theme="1"/>
        <rFont val="Arial"/>
        <family val="2"/>
      </rPr>
      <t>Demontaža dijela postojeće panelne ograde</t>
    </r>
    <r>
      <rPr>
        <sz val="10"/>
        <color theme="1"/>
        <rFont val="Arial"/>
        <family val="2"/>
      </rPr>
      <t xml:space="preserve">
Stavka obuhvaća pažljivu ručnu demontažu dijela postojeće panelne ograde u zoni radova te propisno skladištenje svog materijala radi ponovne montaže. Obračun po m uklonjene ograde.</t>
    </r>
  </si>
  <si>
    <r>
      <rPr>
        <b/>
        <sz val="10"/>
        <color theme="1"/>
        <rFont val="Arial"/>
        <family val="2"/>
      </rPr>
      <t>Izrada posteljice i obloge cjevovoda</t>
    </r>
    <r>
      <rPr>
        <sz val="10"/>
        <color theme="1"/>
        <rFont val="Arial"/>
        <family val="2"/>
      </rPr>
      <t xml:space="preserve">
Stavka obuhvaća dobavu i dopremu pijeska frakcije 0-4 mm, nasipavanje, planiranje i ručno zbijanje posteljice debljine 10 cm za montažu cijevovoda, te zatrpavanje cijevovoda pijeskom s ručnim zbijanjem u slojevima nakon montaže do nadsloja 15 cm. Pijesak mora biti čist, neagresivan, bez primjesa gline, organskih čestica i ostalih nečistoća. Posteljicu izvesti u svemu točno prema projektiranim kotama i nagibima te prema zahtjevima nadzornog inženjera. Ravnosti izvedene posteljice mjereno letvom duljine 3 m smije odstupati max. +/- 1 cm. Zatrpavanje cijevovoda vršiti s naizmjenično obije strane, na način da ne dođe do pomicanja. Obračun po m3 izrađene posteljice i obloge kanalizacijskih cijevi u zbijenom stanju prema idealnim mjerama iz karakterističnih presjeka.</t>
    </r>
  </si>
  <si>
    <r>
      <rPr>
        <b/>
        <sz val="10"/>
        <color theme="1"/>
        <rFont val="Arial"/>
        <family val="2"/>
      </rPr>
      <t xml:space="preserve">Zatrpavanje kanala </t>
    </r>
    <r>
      <rPr>
        <sz val="10"/>
        <color theme="1"/>
        <rFont val="Arial"/>
        <family val="2"/>
      </rPr>
      <t xml:space="preserve">
Stavka obuhvaća dobavu i dopremu granuliranog kamenog materijala (tzv. tampona) frakcije 0-63 mm te zatrpavanje kanala s planiranjem i strojnim zbijanjem u slojevima debljine do 30 cm do razine asfaltnog sloja u prometnim površinama, odnosno do razine -15 cm od završne kote u zelenim površinama. Svojstva granuliranog kamenog materijala moraju u svemu odgovarati odredbama iz OTU 5-01. Zbijenost izvedenog nasipa mora izositi Ms ≥ 100 MN/m2, traženu zbijenost dokazati min. 1 ispitivanjem na svakih 50 m' kanala. Obračun po m3 zatrpanog kanala u zbijenom stanju prema mjerama iz karakterističnih poprečnih presjeka.</t>
    </r>
  </si>
  <si>
    <r>
      <rPr>
        <b/>
        <sz val="10"/>
        <color theme="1"/>
        <rFont val="Arial"/>
        <family val="2"/>
      </rPr>
      <t>Priprema za asfaltiranje</t>
    </r>
    <r>
      <rPr>
        <sz val="10"/>
        <color theme="1"/>
        <rFont val="Arial"/>
        <family val="2"/>
      </rPr>
      <t xml:space="preserve">
Stavka uključuje dobavu i dopremu granuliranog kamenog materijala (tzv. tampona) frakcije 0-32 mm, te nasipavanje, planiranje i zbijanje podloge za asfaltiranje. Ravnost podloge za asfaltiranje mjereno letvom duljine 3 m smije odstupati max. +/- 1 cm. Visina podloge za asfaltiranje smije odstupati max. +0/- 1 cm.  Zbijenost podloge za asfaltiranje mora iznositi Ms ≥ 100 MN/m2. Obračun po m2 pripremljene podloge.</t>
    </r>
  </si>
  <si>
    <r>
      <rPr>
        <b/>
        <sz val="10"/>
        <color theme="1"/>
        <rFont val="Arial"/>
        <family val="2"/>
      </rPr>
      <t>Uređenje zelenih površina</t>
    </r>
    <r>
      <rPr>
        <sz val="10"/>
        <color theme="1"/>
        <rFont val="Arial"/>
        <family val="2"/>
      </rPr>
      <t xml:space="preserve">
Stavka obuhvaća dobavu i dopremu plodne zemlje iz pozajmišta te nasipavanje završnog sloja zelenih površina debljine 15 cm s planiranjem površine i odstranjivanjem svih nečistoća, grudi, kamenja i korovske vegetacije. Radi vremenske konsolidacije nasipavanje izvesti +20 % iznad završne razine. Obračun po m2 uređene zelene površine.</t>
    </r>
  </si>
  <si>
    <r>
      <rPr>
        <b/>
        <sz val="10"/>
        <color theme="1"/>
        <rFont val="Arial"/>
        <family val="2"/>
      </rPr>
      <t>Izrada bitumeniziranog nosivog sloja kolnika</t>
    </r>
    <r>
      <rPr>
        <sz val="10"/>
        <color theme="1"/>
        <rFont val="Arial"/>
        <family val="2"/>
      </rPr>
      <t xml:space="preserve">
Stavka obuhvaća dobavu i dopremu asfaltne mješavine AC16 base 50/70 AG6 M2-E te izrada bitumeniziranog nosivog sloja kolnika debljine 5 cm. Visinu i nagib asfaltnog sloja prilagoditi postojećem stanju. Proizvodnju, transport i ugradnju asfaltne mješavine vršiti sukladno s HRN EN 13108-1. Prilikom transporta posebnu pažnju obratiti na zaštitu asfalta i održavanje propisane temperature mješavine. Ugradnju asfalta vršiti odgovarajućim finišerima, a završno zbijanje vršiti odgovarajućim valjcima. Kvaliteta izvedenog sloja mora u svemu odgovarati zahtjevima HRN EN 13108-1 i Tehničkog propisa za asfaltne kolnike. Sve hladne spojeve asfalta uzrokovane tehnologijom radova propisno zarezati i premazati bitumenskom emulzijom, a što je uključeno u jediničnu cijenu. Obračun po m2 izrađenog bitumeniziranog nosivog sloja kolnika.</t>
    </r>
  </si>
  <si>
    <r>
      <rPr>
        <b/>
        <sz val="10"/>
        <color theme="1"/>
        <rFont val="Arial"/>
        <family val="2"/>
      </rPr>
      <t>Nanošenje bitumenskog međusloja</t>
    </r>
    <r>
      <rPr>
        <sz val="10"/>
        <color theme="1"/>
        <rFont val="Arial"/>
        <family val="2"/>
      </rPr>
      <t xml:space="preserve">
Stavka obuhvaća čišćenje površine izvedenog bitumeniziranog nosivog sloja i nanošenje bitumenske emulzije. Bitumenska emulzija mora u svemu dgovarati HRN EN 13108-1. Nanošenje vršiti strojnim prskalicama i prema potrebi ručnim prskalicama. Sve spojeve asfalta, kanalske poklopce i zasunke kape te sve spojeve s zidovima i rubnjacima premazati ručnom četkom, a što je uključeno u jediničnu cijenu. Bitumensku emulziju nanositi isključivo na prethodno očišćenu i suhu podlogu. Obračun po m2 nanesenog bitumenskog međusloja.</t>
    </r>
  </si>
  <si>
    <r>
      <rPr>
        <b/>
        <sz val="10"/>
        <color theme="1"/>
        <rFont val="Arial"/>
        <family val="2"/>
      </rPr>
      <t>Izrada bitumeniziranog habajućeg sloja kolnika</t>
    </r>
    <r>
      <rPr>
        <sz val="10"/>
        <color theme="1"/>
        <rFont val="Arial"/>
        <family val="2"/>
      </rPr>
      <t xml:space="preserve">
Stavka obuhvaća dobavu i dopremu asfaltne mješavine AC8 surf 50/70 AG4 M4-E te izrada bitumeniziranog habajućeg sloja kolnika debljine 3 cm.Visinu i nagib asfaltnog sloja prilagoditi postojećem stanju. Proizvodnju, transport i ugradnju asfaltne mješavine vršiti sukladno s HRN EN 13108-1. Prilikom transporta posebnu pažnju obratiti na zaštitu asfalta i održavanje propisane temperature mješavine. Ugradnju asfalta vršiti odgovarajućim finišerima, a završno zbijanje vršiti odgovarajućim valjcima. Kvaliteta izvedenog sloja mora u svemu odgovarati zahtjevima HRN EN 13108-1 i Tehničkog propisa za asfaltne kolnike. Sve hladne spojeve asfalta uzrokovane tehnologijom radova propisno zarezati i premazati bitumenskom emulzijom, a što je uključeno u jediničnu cijenu. Obračun po m2 izrađenog bitumeniziranog habajućeg sloja kolnika.</t>
    </r>
  </si>
  <si>
    <r>
      <rPr>
        <b/>
        <sz val="10"/>
        <color theme="1"/>
        <rFont val="Arial"/>
        <family val="2"/>
      </rPr>
      <t>Izrada bitumeniziranog sloja nogostupa</t>
    </r>
    <r>
      <rPr>
        <sz val="10"/>
        <color theme="1"/>
        <rFont val="Arial"/>
        <family val="2"/>
      </rPr>
      <t xml:space="preserve">
Stavka obuhvaća dobavu i dopremu asfaltne mješavine AC8 surf 50/70 AG4 M4-E te izrada bitumeniziranog sloja nogostupa debljine 4 cm.Visinu i nagib asfaltnog sloja prilagoditi postojećem stanju. Proizvodnju, transport i ugradnju asfaltne mješavine vršiti sukladno s HRN EN 13108-1. Prilikom transporta posebnu pažnju obratiti na zaštitu asfalta i održavanje propisane temperature mješavine. Ugradnju asfalta vršiti odgovarajućim finišerima, a završno zbijanje vršiti odgovarajućim valjcima. Kvaliteta izvedenog sloja mora u svemu odgovarati zahtjevima HRN EN 13108-1 i Tehničkog propisa za asfaltne kolnike. Sve hladne spojeve asfalta uzrokovane tehnologijom radova propisno zarezati i premazati bitumenskom emulzijom, a što je uključeno u jediničnu cijenu. Obračun po m2 izrađenog bitumeniziranog sloja nogostupa.</t>
    </r>
  </si>
  <si>
    <r>
      <rPr>
        <b/>
        <sz val="10"/>
        <color theme="1"/>
        <rFont val="Arial"/>
        <family val="2"/>
      </rPr>
      <t>Geodetsko snimanje izvedenog stanja</t>
    </r>
    <r>
      <rPr>
        <sz val="10"/>
        <color theme="1"/>
        <rFont val="Arial"/>
        <family val="2"/>
      </rPr>
      <t xml:space="preserve">
Stavka obuhvaća geodetsko snimanje izvedenog stanja infrastrukture te dostava Naručitelju u .dwg formatu. Geodetsko snimanje instalacije obavezno vršiti prije zatrpavanja. Geodetski snimiti sva križanja s postojećim instalacijama koje se nalaze iznad izvedene instalacije te ih prikazati u geodetskoj situaciji i poprečnim presjecima. Obračun po m snimljene trase.</t>
    </r>
  </si>
  <si>
    <t xml:space="preserve">OPĆI UVJETI </t>
  </si>
  <si>
    <t>Sve odredbe ovih uvjeta smatraju se sastavnim dijelom opisa svake stavke ovog troškovnika. Svaki ponuđač će podnijeti svoju ponudu na primjerku troškovnika dobivenom i ovjerenom od Investitora i dužan je pored svake količine upisati svoju jedniničnu cijenu za svaku vrstu radova, ukupnu cijenu i ukupnu cijenu u rekapitulaciji za kompletnu građevinu.</t>
  </si>
  <si>
    <t>Svi radovi obuhvaćeni ovim troškovnikom moraju se ponuditi, ugovoriti i izvesti u svemu prema općim i pojedinačnim stavkama troškovnika, nacrtima i detaljima danim u projektu, uputstvima nadzornog inženjera, uputstvima nadležnih tijela i prema važećim tehničkim propisima.</t>
  </si>
  <si>
    <t>Jediničnom cijenom za svaku stavku troškovnika obuhvaćeno je:</t>
  </si>
  <si>
    <t>- potpuno dovršenje radova sa svim predradnjama, prijevozima i ostalim radnim operacijama</t>
  </si>
  <si>
    <t>-sav rad, materijal, alat i svi ostali troškovni koji se odnose za ovu građevinu</t>
  </si>
  <si>
    <t>-izrada potrebnih obračuna i obračunskih nacrta kao prilog konačnom obračunu</t>
  </si>
  <si>
    <t>-čišćenje i održavanje gradilišta tokom cijelog vremena izvedbe radova</t>
  </si>
  <si>
    <t>-transport, uskladištenje i čuvanje materijala potrebnog za radove</t>
  </si>
  <si>
    <t xml:space="preserve">-mjere zaštite na radu </t>
  </si>
  <si>
    <t>-sva potrebna ispitivanja u svrhi dokaza kavalitete i funkcije</t>
  </si>
  <si>
    <t>-predaju atesta o usklađenosti s važećim hrvatskim normama i propisima za ugrađene materijale, opremu i proizvode</t>
  </si>
  <si>
    <t>Troškovnikom potrebno predvidjeti i skele, podupore i razupore, sve prema tehničkim propisima. Također, uključiti sve zaštitne ograde, rampe i mostove za prijevoz materijala i kretanje ljudi.</t>
  </si>
  <si>
    <t>Izvođač je dužan prije početka radova izvesti sve pripremne radove da se izvođenje može nesmetano odvijati.</t>
  </si>
  <si>
    <t>Izvođač je dužan detaljno proučiti kompletnu tehničku dokumentaciju te proučiti sve tehnologije i načine izvedbe pojedninih radova.</t>
  </si>
  <si>
    <t>Izvođač je dužan prilikom pregleda tehničke dokumentacije ukazati na eventualne tehničke probleme ili nedostatke. Ako Izvođač uoči eventualne razlike u mjerama ili pogreške u podlogama dužan je pravovremeno obavijestiti investitora, nadzornog inženjera ili projektanta i zatražiti riješenja te pismeno zatražiti njegove daljnje upute, te ne započeti s radovima dok se ne uklone uočeni nedostaci. Odstupanje od konačno odobrenih nacrta dozvoljeno je na temelju pismenog odobrenja projektanta uz suglasnost naručitelja, a kod većih odstupanja na temelju novog odobrenog projekta.</t>
  </si>
  <si>
    <t>Naručitelj je dužan dati izvoditelju dovoljno velik osvijetljen prostor na gradilištu za slaganje i uskladištenje materijala i alata, a izvoditelj mora dozvoliti nadzornom organu pristup u prostor u svrhu nadzora izvedbe i materijala.</t>
  </si>
  <si>
    <t>OPĆE NAPOMENE ZA ZEMLJANE RADOVE</t>
  </si>
  <si>
    <t>Iskop se vrši prema nacrtima ručno ili strojno na predviđenu dubinu sa poravnanjem dna i s vertikalnim stranama, s eventualnim podupiranjem i razupiranjem, kao i crpljenje vode gdje je to potrebno. Široki iskop izvesti sa stranicama u nagibu koji odgovara tom terenu i potrebnim proširenjem za izvedbu izolaterskih i drugih radova.</t>
  </si>
  <si>
    <t>Za izvođenje radova, način izmjere i obračuna količina radova, sadržaj jediničnih cijena, kvalitetu materijala i poluproizvoda, način i sadržaj prethodnih i kontrolnih ispitivanja kvalitete materijala i izvedenih radova u cjelini vrijede "Opći tehnički uvjeti za radove na cestama" Hrvatskih cesta. Izvođač je obvezan radove izvoditi sukladno važećim zakonima, pravilnicima, normativima i pravilima struke.</t>
  </si>
  <si>
    <t>Točne količine radova utvrdit će se temeljem ovjerene građevinske knjige. Obračun količina vrši se prema dimenzijama i linijama iz projekta. Količine za svaku stavku rada, mjere se u neto iznosu u skladu s OTU za radove na cestama.</t>
  </si>
  <si>
    <t>Radove vezane za organizaciju gradilišta, regulaciju prometa za vrijeme izvođenja radova, nabavu, postavljanje i skidanje privremene prometne signalizacije i ploča za označavanje gradilišta tijekom trajanja radova kao i čišćenje gradilišta nakon završetka radova i slično, snosi izvoditelj radova i za te radove ne može tražiti nadoknadu.</t>
  </si>
  <si>
    <t>U svim stavkama koje uključuju odvoz viška materijala na odlagalište (deponiju), jedinične cijene moraju uključiti sve troškove deponiranja, uključujući obvezu izvođača da pronađe odlagalište (deponiju). Rad obuhvaća oblikovanje i uređenje odlagališta sa svim poslovima potrebnim za njegovu stabilnost i uklapanje u okolinu. Lokaciju deponije određuje i osigurava izvođač. Rad se ne plaća posebno, nego je obuhvaćen u jediničnoj cijeni iskopa, te izvođač nema pravo na dodatne troškove za taj rad (OTU II. 2- 14).</t>
  </si>
  <si>
    <t>Prije početka radova izvoditelj je dužan locirati i označiti postojeće komunalne instalacije u području zahvata kako bi se mogla osigurati njihova zaštita.</t>
  </si>
  <si>
    <t>Troškovnik sanacije vodovodnog ogranka u krugu OB Pula</t>
  </si>
  <si>
    <t>Ev.broj nabave:</t>
  </si>
  <si>
    <t>Investitor:</t>
  </si>
  <si>
    <t>Projektant:</t>
  </si>
  <si>
    <t>Marin Velić, mag.ing.aedif.</t>
  </si>
  <si>
    <t>Datum:</t>
  </si>
  <si>
    <t>Veljača 2026.</t>
  </si>
  <si>
    <t>OPĆA BOLNICA PULA, Santoriova ul. 24a, 52100 Pula, OIB: 16089706543</t>
  </si>
  <si>
    <t>ekspandirajuće brtvene trake s odgodom bubrenja</t>
  </si>
  <si>
    <t>6.4.</t>
  </si>
  <si>
    <t>lijevanoželjezni odcjepni fazonski komad s prirubnicama - T dimenzije DN125/125 mm, radni tlak PN16 bara</t>
  </si>
  <si>
    <t>lijevanoželjezni ravni komad s prirubnicom - F dimenzije DN125 mm, radni tlak PN16 bara</t>
  </si>
  <si>
    <t>lijevanoželjezni spojni komad s naglavkom i prirubnicom - EU dimenzije DN125 mm, radni tlak PN16 bara</t>
  </si>
  <si>
    <t>montažno-demontažni komad s prirubnicama - MDK, radni tlak 16 bara</t>
  </si>
  <si>
    <t>spojni komad za cijevi različitih materijala - E-Bs dimenzije DN125/PVC140 mm, radni tlak 16 bara</t>
  </si>
  <si>
    <r>
      <rPr>
        <b/>
        <sz val="10"/>
        <color theme="1"/>
        <rFont val="Arial"/>
        <family val="2"/>
      </rPr>
      <t>Probno šlicanje radi detekcije položaja i dubine postojećih podzemnih instalacija</t>
    </r>
    <r>
      <rPr>
        <sz val="10"/>
        <color theme="1"/>
        <rFont val="Arial"/>
        <family val="2"/>
      </rPr>
      <t xml:space="preserve">
Stavka obuhvaća pažljivi strojno-ručni iskop probnih šliceva prije početka radova, propisnu zaštitu instalacija i zatrpavanje probnih šliceva granuliranim kamenim materijalom frakcije 0-63 mm po utvrđivanju položaja i dubine te utovar, odvoz i odlaganje svog viška i neupotrebivog materijala na trajnu deponiju po izboru Izvođača bez obzira na udaljenost. Rad vršiti isključivo uz prethodno odobrenje nadzornog inženjera. Obračun po m3 iskopanog probnog šlica u sraslom stanju. U jediničnu cijenu uključen je sav potreban i pomoćni materijal nužan za izvršenje stavke.</t>
    </r>
  </si>
  <si>
    <r>
      <rPr>
        <b/>
        <sz val="10"/>
        <color theme="1"/>
        <rFont val="Arial"/>
        <family val="2"/>
      </rPr>
      <t>Zaštita zone radova i postava privremene prometne signalizacije</t>
    </r>
    <r>
      <rPr>
        <sz val="10"/>
        <color theme="1"/>
        <rFont val="Arial"/>
        <family val="2"/>
      </rPr>
      <t xml:space="preserve">
Stavka obuhvaća ograđivanje zone radova čvrstim ogradama sukladno važećim propisima ZNR i postavu privremene prometne signalizacije prije početka radova, te demontažu i otpremu cijelokupne opreme po završetku radova. Prometnu signalizaciju prije postave obavezno usaglasiti s Naručiteljem i nadzorom. Obračun po m'  trase. U jediničnu cijenu uključen je sav potreban i pomoćni materijal nužan za izvršenje stavke.</t>
    </r>
  </si>
  <si>
    <r>
      <rPr>
        <b/>
        <sz val="10"/>
        <rFont val="Arial"/>
        <family val="2"/>
      </rPr>
      <t>Uspostavljanje provizornog voda</t>
    </r>
    <r>
      <rPr>
        <sz val="10"/>
        <rFont val="Arial"/>
        <family val="2"/>
      </rPr>
      <t xml:space="preserve">
Stavka obuhvaća izradu provizornog voda u predmetnom dijelu trase, ukopavanje na kolnim i pješačkim površinama, provedbu tlačne probe, dezinfekcije i analize uzorka pitke vode, zatvaranje predmetne dionice i stavljanje provizornog voda u funkciju po uspješno izvršenim ispitivanjima, te demontažu i otpremu po završetku radova. Provizorni vod izvesti od vodovodnih cijevi i fitninga PEHD PE100 SDR 17 PN10 bara sukladno HRN EN 12201, dimenzije DN110 mm. Spojeve cijevi i fitinga vršiti spojnicama s elektrofuzijskim zavarivanjem. Priključak na postojeću instalaciju vršiti odgovarajućim lijevanoželjeznim fazonskim komadima. Provizorni vod zaštititi od smrzavanja i održavati za cijelo vrijeme izvođenja radova na način da je osigurana funkcionalnost te u slučaju oštećenja i kvarova iste okoniti i sanirati. Trasu provizornog voda, detalje zaštite, detalje priključenja na postojeću instalaciju i ostale detalje izvedbe prethodno usaglasiti s Naručiteljem i nadzorom. Obračun po m izvedenog provizornog voda. U jediničnu cijenu uključen je sav potreban i pomoćni materijal za izvršenje stavke do pune funkcionalnosti, te svi troškovi potrebnih ispitivanja u svrhu dokazivanja kvalitete.</t>
    </r>
  </si>
  <si>
    <r>
      <rPr>
        <b/>
        <sz val="10"/>
        <color theme="1"/>
        <rFont val="Arial"/>
        <family val="2"/>
      </rPr>
      <t>Uklanjanje djela postojećeg asfaltnog sloja</t>
    </r>
    <r>
      <rPr>
        <sz val="10"/>
        <color theme="1"/>
        <rFont val="Arial"/>
        <family val="2"/>
      </rPr>
      <t xml:space="preserve">
Stavka obuhvaća dvostrano piljenje i vađenje postojećeg asfaltnog sloja debljine do 10 cm, te utovar, odvoz i odlaganje svog materijala na propisnu deponiju po izboru Izvođača, bez obzira na udaljenost. Asfaltni sloj se predviđa ukloniti u dvije faze; prvo u širini potrebnoj za iskop kanala, a potom u konačnoj širini neposredno prije asfaltiranja. Uklanjanje asfaltnih slojeva u zonama uklopa i uz postojeće objekte koji se zadržavaju (rubnjaci, ogradni zidovi, ograde, portuni i sl.) vršiti pažljivo, kako bi se izbjegla oštećenja. Širine i zone uklanklanjanja asfalta obavezno usaglasiti s nadzorom prije početka radova. Obračun po m2 uklonjenog asfaltnog sloja.</t>
    </r>
  </si>
  <si>
    <r>
      <rPr>
        <b/>
        <sz val="10"/>
        <color theme="1"/>
        <rFont val="Arial"/>
        <family val="2"/>
      </rPr>
      <t>Pažljiva ručna demontaža postojećih betonskih rubnjaka</t>
    </r>
    <r>
      <rPr>
        <sz val="10"/>
        <color theme="1"/>
        <rFont val="Arial"/>
        <family val="2"/>
      </rPr>
      <t xml:space="preserve">
Stavka obuhvaća pažljivu ručnu demontažu postojećih betonskih rubnjaka u zoni zahvata određenih projektom i prema zahtjevima nadzornog inženjera, skladištenje rubnjaka radi naknadnog vraćanja u prvobitno stanje, te utovar, odvoz i odlaganje ostalog neupotrebivog materijala na propisno odlagalište po izboru Izvođača, bez obzira na udaljenost. Obračun po m demontiranih rubnjaka.</t>
    </r>
  </si>
  <si>
    <r>
      <rPr>
        <b/>
        <sz val="10"/>
        <rFont val="Arial"/>
        <family val="2"/>
      </rPr>
      <t>Iskop kanala</t>
    </r>
    <r>
      <rPr>
        <sz val="10"/>
        <rFont val="Arial"/>
        <family val="2"/>
      </rPr>
      <t xml:space="preserve">
Stavka obuhvaća kombinirani strojno-ručni iskop kanala u tlu bez obzira na kategoriju, te utovar, odvoz i odlaganje svog iskopanog materijala na propisno trajno odlagalište po izboru Izvođača, bez obzira na udaljenost. Iskop vršiti u svemu točno prema projektiranim kotama i nagibima te prema zahtjevima nadzornog inženjera. Širina kanala prema projektiranim karakterističnim profilima. Tijekom radova nužno je vršiti stalnu kontrolu nivelete. U slučaju prekopa izvršit će se nasipavanje granuliranim kamenim materijalom (tamponom) frakcije 0-63 mm do projektirane kote, sve o trošku Izvođača. Stijenke kanala prema potrebi razuprijeti, što je uključeno u jediničnu cijenu. Na mjestima križanja s postojećim instalacijama i u neposrednoj blizini postojećih instalacija vršiti pažljivi ručni iskop kako ne bi došlo do oštećenja. Rad vršiti u svemu na način da se ne ugroze postojeći objekti, građevine i instalacije. Prilikom iskopa voditi računa o postojećim stabalima koja se nalaze neposredno uz zonu radova, strogo je zabranjeno svako rezanje i vađenje većeg korijenja ! U toku radova osigurati suhe uvjete za rad i crpljenje vode (podzemne i oborinske). Obračun po m3 iskopa u sraslom stanju prema idealnim mjerama iz projektiranih karakterističnih presjeka. Sve zaštitno-sigurnosne mjere (propisno ograđivanje i obilježavanje iskopa), kao i svi troškovi otežanog rada uključeni su u jediničnu cijenu. 
</t>
    </r>
    <r>
      <rPr>
        <u/>
        <sz val="10"/>
        <rFont val="Arial"/>
        <family val="2"/>
      </rPr>
      <t>Napomena:</t>
    </r>
    <r>
      <rPr>
        <sz val="10"/>
        <rFont val="Arial"/>
        <family val="2"/>
      </rPr>
      <t xml:space="preserve"> iskop kanala vrši se </t>
    </r>
    <r>
      <rPr>
        <u/>
        <sz val="10"/>
        <rFont val="Arial"/>
        <family val="2"/>
      </rPr>
      <t>po trasi postojeće vodovodne instalacije koja se uklanja</t>
    </r>
    <r>
      <rPr>
        <sz val="10"/>
        <rFont val="Arial"/>
        <family val="2"/>
      </rPr>
      <t>. Uklanjanje postojeće vodovodne instalacije obrađeno je zasebnom stavkom u poglavlju monterskih radova.</t>
    </r>
  </si>
  <si>
    <r>
      <rPr>
        <b/>
        <sz val="10"/>
        <color theme="1"/>
        <rFont val="Arial"/>
        <family val="2"/>
      </rPr>
      <t>Uređenje dna kanala</t>
    </r>
    <r>
      <rPr>
        <sz val="10"/>
        <color theme="1"/>
        <rFont val="Arial"/>
        <family val="2"/>
      </rPr>
      <t xml:space="preserve">
Stavka obuhvaća vlaženje/sušenje do optimalne vlažnosti te planiranje i zbijanje materijala u dnu kanala. Dno kanala urediti u svemu točno prema projektiranim kotama i nagibima te prema zahtjevima nadzornog inženjera. Ravnosti uređenog dna iskopa mjereno letvom duljine 3 m smije odstupati max. +/- 3 cm. Zbijenost uređenog dna iskopa mora iznositi Ms  ≥ 25 MN/m2. Obračun po m2 uređenog temeljnog tla prema idealnim mjerama iz projektiranih karakterističnih presjeka.
</t>
    </r>
    <r>
      <rPr>
        <u/>
        <sz val="10"/>
        <color theme="1"/>
        <rFont val="Arial"/>
        <family val="2"/>
      </rPr>
      <t>Napomena:</t>
    </r>
    <r>
      <rPr>
        <sz val="10"/>
        <color theme="1"/>
        <rFont val="Arial"/>
        <family val="2"/>
      </rPr>
      <t xml:space="preserve"> U slučaju da  zbog slabonosivog tla nije moguće postići traženu zbijenost, potrebno je izvršiti zamjenu sloja u svemu prema uputama nadzornog inženjera. Debljinu zamjenskog sloja u tom slučaju potrebno je odrediti na probnoj dionici. Zamjena sloja slabonosivog tla će se u tom slučaju obračunati u ugovornim stavkama za iskop i zatrpavanje kanala iz ovog poglavlja. </t>
    </r>
  </si>
  <si>
    <r>
      <rPr>
        <b/>
        <sz val="10"/>
        <color theme="1"/>
        <rFont val="Arial"/>
        <family val="2"/>
      </rPr>
      <t>Demontaža postojeće vodovodne instalacije</t>
    </r>
    <r>
      <rPr>
        <sz val="10"/>
        <color theme="1"/>
        <rFont val="Arial"/>
        <family val="2"/>
      </rPr>
      <t xml:space="preserve">
Stavka obuhvaća demontažu postojeće vodovodne instalacije u kanalu i u zasunskim oknima u dijelu predviđenim projektom, propisno odvajanje i kategoriziranje po vrsti otpada sukladno važećem zakonu koji uređuje gospodarnje otpadom te utovar, odvoz i zbrinjavanje na propisnoj deponiji. Kao dokaz propisnog zbrinjavanja otpada nadzoru dostaviti propisanu dokumentaciju (prateće listove i ONTO obrazce). Rezanje postojećih cijevi vršiti strojnom rezačicom. Priubničke spojeve demontirati na način da je omogućena montaža novih fazonskih komada. Obračun po m demontirane postojeće vodovodne instalacije.</t>
    </r>
  </si>
  <si>
    <r>
      <rPr>
        <b/>
        <sz val="10"/>
        <color theme="1"/>
        <rFont val="Arial"/>
        <family val="2"/>
      </rPr>
      <t>Dobava i ugradnja lijevanoželjeznih fazonskih komada</t>
    </r>
    <r>
      <rPr>
        <sz val="10"/>
        <color theme="1"/>
        <rFont val="Arial"/>
        <family val="2"/>
      </rPr>
      <t xml:space="preserve">
Stavka obuhvaća dobavu i dopremu lijevanoželjeznih fazonskih komada za pitku vodu s prirubničkim spojevima sukladno EN 1092-2 te utičnim spojevima (kolčak) tip TYTON u skladu s DIN 2860, propisno skladištenje do ugradnje, prijenos, spuštanje u rov na prethodno pripremljenu posteljicu, čišćenje spojeva, postavu brtvi, stavljanje u pravac, niveliranje te pričvrršćenje vijcima s uključenim pritezanjem predviđenom silom. Fazonski komadi od duktil nodularnog lijeva GGG 50 u skladu s HRN EN 545/ISO 2531. Unutarnja i vanjska zaštita epoksidnim prahom debljine nanosa min. 250 μm plave boje. Brtve za prirubničke spojeve od EPDM-a sa čeličnim umetkom, ugradbene mjere u skladu s EN 1514-1. Čelični umetak mora biti u cjelosti vulkaniziran. Vijci s maticama i podloškama za prirubničke spojeve u skladu s EN 24016, pocinčani. Transport, skladištenje i ugradnju vršiti u svemu sukladno uputama i uvjetima proizvođača. Svi spojevi moraju biti vodonepropusni. Po montaži ukloniti sav pomoćni materijal (drvene podloške i sl.). Obračun po kom ugrađenih fazonskih komada. U jediničnu cijenu uključen je sav potreban spojni, brtveni i pričvrsni materijal, te sav pomoćni materijal i oprema pri montaži (skele, podupore, pridržanja, nosači, dizalice i sl.).
</t>
    </r>
    <r>
      <rPr>
        <u/>
        <sz val="10"/>
        <color theme="1"/>
        <rFont val="Arial"/>
        <family val="2"/>
      </rPr>
      <t>Napomena:</t>
    </r>
    <r>
      <rPr>
        <sz val="10"/>
        <color theme="1"/>
        <rFont val="Arial"/>
        <family val="2"/>
      </rPr>
      <t xml:space="preserve"> prije narudžbe obavezno provjeriti usklađenost iskazanih fazonskih komada s stvarnim stanjem na terenu. U slučaju odstupanja bez odgode obavijestiti nadzor te pravovremeno usaglasiti potrebne korekcije.</t>
    </r>
  </si>
  <si>
    <t>3.3.10.</t>
  </si>
  <si>
    <t>lijevanoželjezni ravni komad s prirubnicama - FF dimenzije DN125 mm duljine 80 cm, radni tlak PN16 bara</t>
  </si>
  <si>
    <t>lijevanoželjezni ravni komad s prirubnicama - FF dimenzije DN125 mm duljine 100 cm, radni tlak PN16 bara</t>
  </si>
  <si>
    <t>lijevanoželjezni ravni komad s prirubnicama - FF dimenzije DN125 mm duljine 60 cm, radni tlak PN16 bara</t>
  </si>
  <si>
    <t>lijevanoželjezni ravni komad s prirubnicama - FF dimenzije DN125 mm duljine 40 cm, radni tlak PN16 bara</t>
  </si>
  <si>
    <t>lučni komad s prirubnicama - Q (90°) dimenzije DN125 mm, radni tlak PN16 bara</t>
  </si>
  <si>
    <r>
      <rPr>
        <b/>
        <sz val="10"/>
        <color theme="1"/>
        <rFont val="Arial"/>
        <family val="2"/>
      </rPr>
      <t>Dobava i ugradnja zasuna</t>
    </r>
    <r>
      <rPr>
        <sz val="10"/>
        <color theme="1"/>
        <rFont val="Arial"/>
        <family val="2"/>
      </rPr>
      <t xml:space="preserve">
Stavka obuhvaća dobavu i dopremu zasuna u skladu s HRN EN 1074-2 i HRN EN 11711 ugradbene duljine prema DIN EN 558-1 s prirubničkim spojevma sukladno EN 1092-2, propisno skladištenje do ugradnje, prijenos, spuštanje u rov na prethodno pripremljenu posteljicu, čišćenje spojeva, postavu brtvi, stavljanje u pravac i pričvršćenje vijcima s uključenim pritezanjem predviđenom silom. Kućište i poklopac od GGG 40. Unutarnja i vanjska zaštita kučišta i poklopca epoksidnim prahom debljine nanosa min. 250 μm, plave boje. Kućište i poklopac zasuna spojeni vijcima od nehrđajućeg čelika i brtvom u utoru poklopca koja uokviruje vijke sa svih strana. Identifikacijska trak za zaštitu i označavanje na spoju kućišta i poklopca. Vreteno od nehrđajućeg čelika St. 1.4162 (Cr 17 %) s valjanim navojima s mesinganim nosačem O-brtvi izmjenjivih pod tlakom u skladu s ISO 7259. Klizači od POM-a (polioksimetilen) na vretenu, a iznad dim DN200 kuglični ležajevi u skladu s DVGW GW 336. Zasunska zaporna ploča/klin od nodularnog lijeva s drenažnim ispustom, vulkanizirana iznutra i izvana. Vodilice na zapornom klinu od POM-a. Učvršćenje garniture pomoću navoja na gornjem djelu zasuna. Brtve za prirubničke spojeve od EPDM-a sa čeličnim umetkom, ugradbene mjere u skladu s EN 1514-1. Čelični umetak mora biti u cjelosti vulkaniziran. Vijci s maticama i podloškama za prirubničke spojeve u skladu s EN 24016, pocinčani. Transport, skladištenje i ugradnju vršiti u svemu sukladno uputama i uvjetima proizvođača. Svi spojevi moraju biti vodonepropusni. Po montaži ukloniti sav pomoćni materijal (drvene podloške i sl.). Obračun po kom ugrađenih zasuna. U jediničnu cijenu uključen je sav potreban spojni, brtveni i pričvrsni materijal, te sav pomoćni materijal i oprema pri montaži (skele, podupore, pridržanja, nosači, dizalice i sl.).</t>
    </r>
  </si>
  <si>
    <r>
      <rPr>
        <b/>
        <sz val="10"/>
        <color theme="1"/>
        <rFont val="Arial"/>
        <family val="2"/>
      </rPr>
      <t>Dobava i ugradnja detekcijske trake</t>
    </r>
    <r>
      <rPr>
        <sz val="10"/>
        <color theme="1"/>
        <rFont val="Arial"/>
        <family val="2"/>
      </rPr>
      <t xml:space="preserve">
Dobava i doprema pocinčane čelične trake za detekciju dim. 20/3 mm, propisno skladištenje do ugradnje, prijenos, spuštanje u rov, polaganje uz vodovodne cijevi i spajanje s fazonskim komadima i armaturama odgovarajućim spojnicama. Obračun po m ugrađene detekcijske trake. U jediničnu cijenu uključeni su svi viškovi trake zbog spojeva i rezanja na mjeru.</t>
    </r>
  </si>
  <si>
    <r>
      <rPr>
        <b/>
        <sz val="10"/>
        <color theme="1"/>
        <rFont val="Arial"/>
        <family val="2"/>
      </rPr>
      <t>Dobava i ugradnja NL vodovodnih cijevi</t>
    </r>
    <r>
      <rPr>
        <sz val="10"/>
        <color theme="1"/>
        <rFont val="Arial"/>
        <family val="2"/>
      </rPr>
      <t xml:space="preserve">
Stavka obuhvaća dobavu i dopremu cijevi za pitku vodu od centrifugalnog nodularnog lijeva (duktil) klase C40 u skladu s HRN EN 545/ISO 2531, propisno skladištenje do ugradnje, prijenos na mjesto ugradnje, spuštanje u rov na prethodno pripremljenu posteljicu, krojenje na potrebnu mjeru, čišćenje spojeva, postavu brtvi, stavljanje u pravac, niveliranje i spajanje na naglavke. Cijevi s naglavkom tip TYTON ili SANDARD u skladu s DIN 28603 i ravnim krajem. Unutarnja zaštita od cementnog špruca u skladu s ISO 4179. Vanjska zaštita od legure cinka i aluminija s minimalnom masom završnog sloja 400 g/m2 u skladu s ISO 8179, od čega postotak aluminija mora biti 10 % u odnosu na cink, s dodatnim pokrivnim epoksidnim slojem plave boje prema EN 545. Unutarnja zaštita naglavka epoksidnim slojem plave boje. Utisni spoj prema DIN 28603. Cijevi moraju biti pojedinačno ispitane na radni pritisak 40 bara. Pojedinačna duljina cijevi 6 m. Gumene brtve od EPDM-a za radni tlak min. 16 bara. Transport, skladištenje i ugradnju vršiti u svemu sukladno uputama i uvjetima proizvođača. Svi spojevi moraju biti vodonepropusni. Tijekom radova nužno vršiti stalnu geodetsku kontrolu nivelete i kontrolu ravnosti po pravcu. Po montaži ukloniti sav pomoćni materijal (drvene podloške i sl.). Obračun po  ugrađene cijevi. U jediničnu cijenu uključen je sav potreban spojni, brtveni i pričvrsni materijal, sav pomoćni materijal i oprema pri montaži (skele, podupore, pridržanja, nosači, dizalice i sl.) te svi viškovi cijevi zbog spojeva i rezanja na mjeru.</t>
    </r>
  </si>
  <si>
    <r>
      <rPr>
        <b/>
        <sz val="10"/>
        <rFont val="Arial"/>
        <family val="2"/>
      </rPr>
      <t>Tlačna proba izvedene instalacije</t>
    </r>
    <r>
      <rPr>
        <sz val="10"/>
        <rFont val="Arial"/>
        <family val="2"/>
      </rPr>
      <t xml:space="preserve">
Stavka obuhvaća provedbu tlačne probe izvedene instalacije na tlak 10 bara prema opisu iz projekta te izradu zapisnika o provedenom ispitivanju. Ispitivanje vršiti u cijelosti ili na manjim dionicama ako se na licu mjesta utvrdi potreba za istim. U slučaju negativnog rezultata potrebno je otkloniti nedostatke i ponoviti postupak ispitivanja, sve do pozitivnog rezultata. Sve troškove otklanjanja nedostataka i ponavljanja postupka ispitivanja snosi Izvođač. Zapisnik mora biti ovjeren od osobe koja vrši ispitivanje, voditelja radova i nadzornog inženjera. Obračun po m ispitanog cjevovoda. U jediničnu cijenu uključen je sav materijal potreban za provedbu ispitivanja (fazonski komadi, armature, pumpe, manometri i sl.), voda, kao i sva privremena usidrenja i osiguranja cjevovoda.</t>
    </r>
  </si>
  <si>
    <r>
      <rPr>
        <b/>
        <sz val="10"/>
        <rFont val="Arial"/>
        <family val="2"/>
      </rPr>
      <t>Dezinfekcija i ispiranje izvedene instalacije</t>
    </r>
    <r>
      <rPr>
        <sz val="10"/>
        <rFont val="Arial"/>
        <family val="2"/>
      </rPr>
      <t xml:space="preserve">
Stavka obuhvaća dezinfekciju izvedene instalacije od strane akreditirane osobe s odobrenjem za provedbu DDD mjera prema važećim propisima te ishođenje izvještaja o provedenoj dezinfekciji. Vodu s dodatkom za sredstva za dezinfekciju zadržati u instalaciji 24 sata, nakon čega je instalaciju nužno ispirati min. trostrukom količinom vode. Voda s dodatkom sredstva za dezinfekciju ne smije se nekontrolirano ispustiti na okolni teren. U slučaju negativnog rezultata analize zdravstvene ispravnosti potrebno je otkloniti nedostatke i ponoviti postupak ispitivanja, sve do pozitivnog rezultata. Sve troškove otklanjanja nedostataka i ponavljanja postupka ispitivanja snosi Izvođač. Obračun po m dezinficiranog i ispranog cjevovoda. U jediničnu cijenu uključen je sav materijal potreban za provedbu ispitivanja (fazonski komadi, armature, pumpe i sl.), voda, kao i sva privremena usidrenja i osiguranja cjevovoda. </t>
    </r>
  </si>
  <si>
    <r>
      <rPr>
        <b/>
        <sz val="10"/>
        <color theme="1"/>
        <rFont val="Arial"/>
        <family val="2"/>
      </rPr>
      <t>Uzorkovanje vode i analiza zdravstvene ispravnosti</t>
    </r>
    <r>
      <rPr>
        <sz val="10"/>
        <color theme="1"/>
        <rFont val="Arial"/>
        <family val="2"/>
      </rPr>
      <t xml:space="preserve">
Stavka obuhvaća uzorkovanje vode i analizu zdravstvene ispravnosti od strane zavoda za javno zdravstvo ili druge ovlaštene osobe prema važećim propisima te ishođenje nalaza o provedenoj analizi. Uzorkovanje vršiti na min. 2 mjesta (ulaz i izlaz). Postupak se ponavlja sve do pozitivnog nalaza kojim je dokazano da uzorak vode odgovara standardima za pitku vodu. Sve troškove otklanjanja nedostataka i ponavljanja postupka snosi izvođač. Obračun po m ispitanog cjevovoda. U jediničnu cijenu uključen je sav materijal potreban za provedbu ispitivanja (fazonski komadi, armature, pumpe i sl.), voda, kao i sva privremena usidrenja i osiguranja cjevovoda. </t>
    </r>
  </si>
  <si>
    <r>
      <rPr>
        <b/>
        <sz val="10"/>
        <color theme="1"/>
        <rFont val="Arial"/>
        <family val="2"/>
      </rPr>
      <t>Izrada betonskih usidrenja</t>
    </r>
    <r>
      <rPr>
        <sz val="10"/>
        <color theme="1"/>
        <rFont val="Arial"/>
        <family val="2"/>
      </rPr>
      <t xml:space="preserve">
Stavka obuhvaća izradu usidrenja od betona klase C20/25 na rastavljivim lomovima, odvojcima i krajevima cjevovoda u potrebnoj sitnoj oplati.  Dimenzije usidrenja izvesti prema detaljima i proračunu iz projekta. Fazonske komade i vijčane spojeve u kontaktu s betonom obavezno zaštititi gumiranim platnom. Usidrenja izvoditi isključivo na čvrstu i zbijenu podlogu, ne dozvoljava se sidrenje u nezbijenom nasipnom materijalu! Obračun po komadu izrađenog usidrenja. U jediničnu cijenu uključena su potrebna proširenja i zasjecanja iskopa te sav potreban i pomoćni materijal za izvršenje stavke.
</t>
    </r>
    <r>
      <rPr>
        <u/>
        <sz val="10"/>
        <color theme="1"/>
        <rFont val="Arial"/>
        <family val="2"/>
      </rPr>
      <t>Napomena:</t>
    </r>
    <r>
      <rPr>
        <sz val="10"/>
        <color theme="1"/>
        <rFont val="Arial"/>
        <family val="2"/>
      </rPr>
      <t xml:space="preserve"> Dimenzije usidrenja proračunate su za max. dopušteno naprezanje u tlu σdop = 100 kN/m2. Prilikom radova potrebno je utvrditi točne parametre tla te je u slučaju slabijih karakteristika potrebno ponoviti proračun te prema potrebi korigirati dimenzije usidrenja.</t>
    </r>
  </si>
  <si>
    <r>
      <rPr>
        <b/>
        <sz val="10"/>
        <rFont val="Arial"/>
        <family val="2"/>
      </rPr>
      <t>Izrada armiranobetonskog zasunskog okna</t>
    </r>
    <r>
      <rPr>
        <sz val="10"/>
        <rFont val="Arial"/>
        <family val="2"/>
      </rPr>
      <t xml:space="preserve">
Stavka uključuje izradu zasunskog okna od projektiranog betona klase C30/37 XC4 VDP2 u potrebnoj oplati. Unutarnje dimenzije okna 1,2 x 1,2 m, pretpostavljena unutarnja visina 1,5 m. Konstrukciju okna čine temeljna ploča debljine 20 cm, zidovi debljine 20 cm te pokrovna ploča debljine 20 cm. U pokrovnoj ploči izvesti otvor za pristup dimenzija 60 x 60 cm. Priprema i sastav betona mora u svemu odgovarati važećim tehničkim normativima za beton. Beton završno vidni, sve neravnosti betona (spojevi od oplate, nastavci betoniranja i sl.) pobrusiti po demontaži oplate, a što je uključeno u jediničnu cijenu. Oplata mora biti čista i ravna, bez oštećenja i deformacija. Okno armirati armaturom klase B500 B; temeljnu ploču mrežama u dvije zone Q335 + vilice Ø8/15 cm i uzdužne šipke 4 Ø10 mm na kutevima, zidove dvostranim mrežama Q283 + vilice Ø8/15 cm i uzdužne šipke 4 Ø10 mm na kutevima, pokrovnu ploču dvostranim mrežama Q335 + vilicama Ø8/15 cm i uzdužne šipke 4 Ø10 mm te uzdužnim šipkama 4 Ø12 mm za ojačanja otvora. Prekide betoniranja brtviti odgovarajućim ekspandirajućim brtvenim trakama manjeg profila (&lt;100 mm2). Fazonske komade na prodorima ubetonirati, prodore brtviti odgovarajućim ekspandirajućim brtvenim trakama manjeg profila (&lt;100 mm2). U okno ugraditi ljestve od bravarski skrojenih toplocinčanih čeličnih profila prema projektiranom detalju. Na okno ugraditi kvadratni lijevanoželjezni poklopac s okvirom svijetlog otvora  60 x 60 cm klase nosivosti C250 kN. Obračun prema specifikaciji u nastavku. U jediničnu cijenu uključen je sav potreban i pomoćni materijal te potrebne skele.
</t>
    </r>
    <r>
      <rPr>
        <u/>
        <sz val="10"/>
        <rFont val="Arial"/>
        <family val="2"/>
      </rPr>
      <t>Napomena:</t>
    </r>
    <r>
      <rPr>
        <sz val="10"/>
        <rFont val="Arial"/>
        <family val="2"/>
      </rPr>
      <t xml:space="preserve"> pretpostavlja se unutarnja svijetla visina okna 1,5 m. Stvarnu visinu potrebno je usaglasiti s nadzorom po utvrđivanju dubine postojeće vodovodne cijevi.</t>
    </r>
  </si>
  <si>
    <r>
      <rPr>
        <b/>
        <sz val="10"/>
        <color theme="1"/>
        <rFont val="Arial"/>
        <family val="2"/>
      </rPr>
      <t>Proboji u postojećim zidanim zasunskim oknima</t>
    </r>
    <r>
      <rPr>
        <sz val="10"/>
        <color theme="1"/>
        <rFont val="Arial"/>
        <family val="2"/>
      </rPr>
      <t xml:space="preserve">
Stavka obuhvaća ručna štemanja stijenki postojećih zidanih zasunskih okana te zatvaranje proboja betonom klase C20/25 u potrebnoj oplati nakon montaže vodovodne instalacije. Obračun po komadu proboja. U jediničnu cijenu uključen je sav potreban i pomoćni materijal.</t>
    </r>
  </si>
  <si>
    <r>
      <rPr>
        <b/>
        <sz val="10"/>
        <color theme="1"/>
        <rFont val="Arial"/>
        <family val="2"/>
      </rPr>
      <t>Sanacija postojećih betonskih rubnjaka</t>
    </r>
    <r>
      <rPr>
        <sz val="10"/>
        <color theme="1"/>
        <rFont val="Arial"/>
        <family val="2"/>
      </rPr>
      <t xml:space="preserve">
Stavka obuhvaća dopremu pretodno demontiranih betonskih rubnjaka odnosno u slučaju oštećenja dopremu novih u svemu istovjetnih postojećima, potrebni ručni iskop, planiranje i strojno zbijanje podloge, izradu podložnog sloja od zemljovlažnog betona klase C16/20, krojenje na mjeru i polaganje rubnjaka s poravnanjem po pravcu/krivini i visinskim niveliranjem, oblaganje betonom klase C16/20 te fugiranje reški mortom od cementa i finog riječnog pijeska. Ugrađeni rubnjaci moraju biti bez pukotina i oštećenja. Obračun po m ugrađenih rubnjaka.</t>
    </r>
  </si>
  <si>
    <r>
      <rPr>
        <b/>
        <sz val="10"/>
        <color theme="1"/>
        <rFont val="Arial"/>
        <family val="2"/>
      </rPr>
      <t>Zaštita postojećih podzemnih instalacija</t>
    </r>
    <r>
      <rPr>
        <sz val="10"/>
        <color theme="1"/>
        <rFont val="Arial"/>
        <family val="2"/>
      </rPr>
      <t xml:space="preserve">
Stavka obuhvaća sva potrebna proširenja iskopa na mjestima križanja i usporednog vođenja s postojećim podzemnim instalacijama, pažljivu demontažu postojeće zaštite (opeka, štitnici i sl.), potrebna podupiranja i pridržanja instalacija za cijelo vrijeme izvođenja radova na način da je osigurana funkcionalnost, propisna zaštita i označavanje instalacija (zaštitne cijevi, pijesak, beton, trake, štitnici i sl.), zatrpavanje iskopa granuliranim kamenim materijalom frakcije 0-63 mm s planiranjem i zbijanjem u slojevima, te utovar, odvoz i odlaganje svog neupotrebivog i otpadnog materijala na propisno trajno odlagalište po izboru Izvođača, bez obzira na udaljenost. Rad vršiti pažljivo, na način da ne dođe do oštećenja postojećih instalacija. Svi troškovi otklanjanja oštećenja uzrokovanih krivnjom Izvođača snositi će Izvođač. U suradnji s Naručiteljem i nadzorom potrebno je prije početka radova sagledati i definirati mjere zaštite instalacija te eventualna potrebna prelaganja. Obračun po m zaštićene postojeće podzemne instalacije. U jediničnu cijenu uključen je sav potreban i pomoćni materijal za izvršenje stavke. </t>
    </r>
  </si>
  <si>
    <r>
      <rPr>
        <b/>
        <sz val="10"/>
        <color theme="1"/>
        <rFont val="Arial"/>
        <family val="2"/>
      </rPr>
      <t>Izrada projekta izvedenog stanja</t>
    </r>
    <r>
      <rPr>
        <sz val="10"/>
        <color theme="1"/>
        <rFont val="Arial"/>
        <family val="2"/>
      </rPr>
      <t xml:space="preserve">
Stavka obuhvaća izradu projekta izvedenog stanja na temelju geodetskog snimka izvedenog stanja. Projekt izvedenog stanja mora obuhvatiti sve izmjene na građevini, koje su nastale tijekom izgradnje u odnosu na projekt. Projekt izvedenog stanja mora sadržavati situaciju, uzdužni presjek položenih cjevovoda te sheme i fotografije izvedenih čvorova sa iskazom materijala. Projekt izvedenog stanja mora biti izrađen i digitalno ovjeren od strane ovlaštenog projektanta. Projekt dostaviti Naručitelju u pisanom formatu u 2 primjerka i elektroničkom formatu na CD-u. Obračun po komplet izrađenog projektu izvedenog stanja</t>
    </r>
  </si>
  <si>
    <t xml:space="preserve">Projektant: </t>
  </si>
  <si>
    <r>
      <rPr>
        <b/>
        <sz val="10"/>
        <color theme="1"/>
        <rFont val="Arial"/>
        <family val="2"/>
      </rPr>
      <t>Ponovna montaža prethodno demontiranog dijela postojeće panelne ograde</t>
    </r>
    <r>
      <rPr>
        <sz val="10"/>
        <color theme="1"/>
        <rFont val="Arial"/>
        <family val="2"/>
      </rPr>
      <t xml:space="preserve">
Stavka obuhvaća montažu prethodno demontiranog dijela panelne ograde na prvobitnu poziciju. U slučaju oštećenja demontiranih dijelova potrebno je dobaviti zamjenske djelove u svemu jednakovrijedne postojećima, a što je uključeno u jediničnu cijenu. Obračun po m montirane ograde. Jedinična cijenu uključuje sa potreban i pomoćni materijal za izvršenje stavke.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</si>
</sst>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Aptos Narrow"/>
      <family val="2"/>
      <charset val="238"/>
      <scheme val="minor"/>
    </font>
    <font>
      <b/>
      <sz val="10"/>
      <color theme="1"/>
      <name val="Arial"/>
      <family val="2"/>
    </font>
    <font>
      <sz val="10"/>
      <color theme="1"/>
      <name val="Arial"/>
      <family val="2"/>
    </font>
    <font>
      <sz val="10"/>
      <name val="Arial"/>
      <family val="2"/>
    </font>
    <font>
      <b/>
      <sz val="10"/>
      <name val="Arial"/>
      <family val="2"/>
    </font>
    <font>
      <u/>
      <sz val="10"/>
      <name val="Arial"/>
      <family val="2"/>
    </font>
    <font>
      <u/>
      <sz val="10"/>
      <color theme="1"/>
      <name val="Arial"/>
      <family val="2"/>
    </font>
    <font>
      <b/>
      <sz val="28"/>
      <color theme="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double">
        <color indexed="64"/>
      </bottom>
      <diagonal/>
    </border>
  </borders>
  <cellStyleXfs count="1">
    <xf numFmtId="0" fontId="0" fillId="0" borderId="0"/>
  </cellStyleXfs>
  <cellXfs count="39">
    <xf numFmtId="0" fontId="0" fillId="0" borderId="0" xfId="0"/>
    <xf numFmtId="0" fontId="2" fillId="0" borderId="0" xfId="0" applyFont="1" applyAlignment="1">
      <alignment vertical="top"/>
    </xf>
    <xf numFmtId="0" fontId="2" fillId="0" borderId="0" xfId="0" applyFont="1" applyAlignment="1">
      <alignment vertical="top" wrapText="1"/>
    </xf>
    <xf numFmtId="0" fontId="2" fillId="0" borderId="0" xfId="0" applyFont="1" applyAlignment="1" applyProtection="1">
      <alignment vertical="top"/>
      <protection locked="0"/>
    </xf>
    <xf numFmtId="0" fontId="1" fillId="0" borderId="0" xfId="0" applyFont="1" applyAlignment="1">
      <alignment wrapText="1"/>
    </xf>
    <xf numFmtId="0" fontId="1" fillId="0" borderId="0" xfId="0" applyFont="1"/>
    <xf numFmtId="0" fontId="2" fillId="0" borderId="0" xfId="0" applyFont="1" applyAlignment="1">
      <alignment wrapText="1"/>
    </xf>
    <xf numFmtId="0" fontId="2" fillId="0" borderId="0" xfId="0" applyFont="1"/>
    <xf numFmtId="49" fontId="1" fillId="0" borderId="6" xfId="0" applyNumberFormat="1" applyFont="1" applyBorder="1" applyAlignment="1">
      <alignment horizontal="center" vertical="top"/>
    </xf>
    <xf numFmtId="49" fontId="1" fillId="0" borderId="6" xfId="0" applyNumberFormat="1" applyFont="1" applyBorder="1" applyAlignment="1">
      <alignment horizontal="center" vertical="top" wrapText="1"/>
    </xf>
    <xf numFmtId="49" fontId="1" fillId="0" borderId="6" xfId="0" applyNumberFormat="1" applyFont="1" applyBorder="1" applyAlignment="1">
      <alignment horizontal="center"/>
    </xf>
    <xf numFmtId="4" fontId="1" fillId="0" borderId="6" xfId="0" applyNumberFormat="1" applyFont="1" applyBorder="1" applyAlignment="1">
      <alignment horizontal="center"/>
    </xf>
    <xf numFmtId="164" fontId="1" fillId="0" borderId="6" xfId="0" applyNumberFormat="1" applyFont="1" applyBorder="1" applyAlignment="1">
      <alignment horizontal="center"/>
    </xf>
    <xf numFmtId="0" fontId="1" fillId="0" borderId="0" xfId="0" applyFont="1" applyAlignment="1">
      <alignment horizontal="center"/>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49" fontId="2" fillId="0" borderId="0" xfId="0" applyNumberFormat="1" applyFont="1" applyAlignment="1">
      <alignment horizontal="left"/>
    </xf>
    <xf numFmtId="4" fontId="2" fillId="0" borderId="0" xfId="0" applyNumberFormat="1" applyFont="1" applyAlignment="1">
      <alignment horizontal="right"/>
    </xf>
    <xf numFmtId="164" fontId="2" fillId="0" borderId="0" xfId="0" applyNumberFormat="1" applyFont="1" applyAlignment="1">
      <alignment horizontal="right"/>
    </xf>
    <xf numFmtId="49" fontId="1" fillId="0" borderId="0" xfId="0" applyNumberFormat="1" applyFont="1" applyAlignment="1">
      <alignment horizontal="left" vertical="top"/>
    </xf>
    <xf numFmtId="49" fontId="1" fillId="0" borderId="0" xfId="0" applyNumberFormat="1" applyFont="1" applyAlignment="1">
      <alignment horizontal="left" vertical="top" wrapText="1"/>
    </xf>
    <xf numFmtId="49" fontId="1" fillId="0" borderId="0" xfId="0" applyNumberFormat="1" applyFont="1" applyAlignment="1">
      <alignment horizontal="left"/>
    </xf>
    <xf numFmtId="4" fontId="1" fillId="0" borderId="0" xfId="0" applyNumberFormat="1" applyFont="1" applyAlignment="1">
      <alignment horizontal="right"/>
    </xf>
    <xf numFmtId="164" fontId="1" fillId="0" borderId="0" xfId="0" applyNumberFormat="1" applyFont="1" applyAlignment="1">
      <alignment horizontal="right"/>
    </xf>
    <xf numFmtId="49" fontId="3" fillId="0" borderId="0" xfId="0" applyNumberFormat="1" applyFont="1" applyAlignment="1">
      <alignment horizontal="left" vertical="top" wrapText="1"/>
    </xf>
    <xf numFmtId="49" fontId="1" fillId="0" borderId="5" xfId="0" applyNumberFormat="1" applyFont="1" applyBorder="1" applyAlignment="1">
      <alignment horizontal="left" vertical="top"/>
    </xf>
    <xf numFmtId="49" fontId="1" fillId="0" borderId="5" xfId="0" applyNumberFormat="1" applyFont="1" applyBorder="1" applyAlignment="1">
      <alignment horizontal="left" vertical="top" wrapText="1"/>
    </xf>
    <xf numFmtId="49" fontId="1" fillId="0" borderId="5" xfId="0" applyNumberFormat="1" applyFont="1" applyBorder="1" applyAlignment="1">
      <alignment horizontal="left"/>
    </xf>
    <xf numFmtId="4" fontId="1" fillId="0" borderId="5" xfId="0" applyNumberFormat="1" applyFont="1" applyBorder="1" applyAlignment="1">
      <alignment horizontal="right"/>
    </xf>
    <xf numFmtId="164" fontId="1" fillId="0" borderId="5" xfId="0" applyNumberFormat="1" applyFont="1" applyBorder="1" applyAlignment="1">
      <alignment horizontal="right"/>
    </xf>
    <xf numFmtId="49" fontId="1" fillId="0" borderId="2" xfId="0" applyNumberFormat="1" applyFont="1" applyBorder="1" applyAlignment="1">
      <alignment horizontal="left" vertical="top"/>
    </xf>
    <xf numFmtId="49" fontId="1" fillId="0" borderId="3" xfId="0" applyNumberFormat="1" applyFont="1" applyBorder="1" applyAlignment="1">
      <alignment horizontal="left" vertical="top" wrapText="1"/>
    </xf>
    <xf numFmtId="49" fontId="1" fillId="0" borderId="3" xfId="0" applyNumberFormat="1" applyFont="1" applyBorder="1" applyAlignment="1">
      <alignment horizontal="left"/>
    </xf>
    <xf numFmtId="4" fontId="1" fillId="0" borderId="3" xfId="0" applyNumberFormat="1" applyFont="1" applyBorder="1" applyAlignment="1">
      <alignment horizontal="right"/>
    </xf>
    <xf numFmtId="164" fontId="1" fillId="0" borderId="3" xfId="0" applyNumberFormat="1" applyFont="1" applyBorder="1" applyAlignment="1">
      <alignment horizontal="right"/>
    </xf>
    <xf numFmtId="164" fontId="1" fillId="0" borderId="4" xfId="0" applyNumberFormat="1" applyFont="1" applyBorder="1" applyAlignment="1">
      <alignment horizontal="right"/>
    </xf>
    <xf numFmtId="164" fontId="2" fillId="0" borderId="0" xfId="0" applyNumberFormat="1" applyFont="1" applyAlignment="1" applyProtection="1">
      <alignment horizontal="right"/>
      <protection locked="0"/>
    </xf>
    <xf numFmtId="0" fontId="7" fillId="0" borderId="0" xfId="0" applyFont="1" applyAlignment="1">
      <alignment horizontal="left" vertical="top" wrapText="1"/>
    </xf>
    <xf numFmtId="49" fontId="2" fillId="0" borderId="1"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B54F-1DC5-46AB-9F84-771B3F741C0D}">
  <dimension ref="A2:B32"/>
  <sheetViews>
    <sheetView zoomScaleNormal="100" workbookViewId="0">
      <selection activeCell="B21" sqref="B21"/>
    </sheetView>
  </sheetViews>
  <sheetFormatPr defaultColWidth="8.88671875" defaultRowHeight="13.2" x14ac:dyDescent="0.3"/>
  <cols>
    <col min="1" max="1" width="25.109375" style="1" customWidth="1"/>
    <col min="2" max="2" width="65.33203125" style="1" customWidth="1"/>
    <col min="3" max="16384" width="8.88671875" style="1"/>
  </cols>
  <sheetData>
    <row r="2" spans="1:2" ht="127.8" customHeight="1" x14ac:dyDescent="0.3">
      <c r="A2" s="37" t="s">
        <v>125</v>
      </c>
      <c r="B2" s="37"/>
    </row>
    <row r="4" spans="1:2" x14ac:dyDescent="0.3">
      <c r="A4" s="1" t="s">
        <v>126</v>
      </c>
      <c r="B4" s="3"/>
    </row>
    <row r="28" spans="1:2" x14ac:dyDescent="0.3">
      <c r="A28" s="1" t="s">
        <v>127</v>
      </c>
      <c r="B28" s="2" t="s">
        <v>132</v>
      </c>
    </row>
    <row r="30" spans="1:2" x14ac:dyDescent="0.3">
      <c r="A30" s="1" t="s">
        <v>128</v>
      </c>
      <c r="B30" s="1" t="s">
        <v>129</v>
      </c>
    </row>
    <row r="32" spans="1:2" x14ac:dyDescent="0.3">
      <c r="A32" s="1" t="s">
        <v>130</v>
      </c>
      <c r="B32" s="1" t="s">
        <v>131</v>
      </c>
    </row>
  </sheetData>
  <sheetProtection algorithmName="SHA-512" hashValue="72iVvdIQo9fpwal9c0C4FmiB0biRGU05FO7k+T65fDDEgKt2ZOSmp4v+8N1kpmxV1pyEdRYEcdcpRNnhCBEfPg==" saltValue="Rq9HUn46I1aT8Gl5FmYZUA==" spinCount="100000" sheet="1" objects="1" scenarios="1"/>
  <mergeCells count="1">
    <mergeCell ref="A2:B2"/>
  </mergeCells>
  <pageMargins left="0.78740157480314965" right="0.39370078740157483" top="0.78740157480314965" bottom="0.78740157480314965" header="0.39370078740157483" footer="0.39370078740157483"/>
  <pageSetup orientation="portrait" r:id="rId1"/>
  <headerFooter>
    <oddFooter>&amp;CTroškovnik
Naziv građevine: Sanacija vodovodnog ogranka u krugu OB Pula
Broj projekta: 2604-GL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0CA9-E66D-4858-BE7F-96A531E1F798}">
  <dimension ref="A1:A29"/>
  <sheetViews>
    <sheetView zoomScaleNormal="100" workbookViewId="0">
      <selection activeCell="A17" sqref="A17"/>
    </sheetView>
  </sheetViews>
  <sheetFormatPr defaultColWidth="8.88671875" defaultRowHeight="13.2" x14ac:dyDescent="0.25"/>
  <cols>
    <col min="1" max="1" width="90.44140625" style="6" customWidth="1"/>
    <col min="2" max="16384" width="8.88671875" style="7"/>
  </cols>
  <sheetData>
    <row r="1" spans="1:1" s="5" customFormat="1" x14ac:dyDescent="0.25">
      <c r="A1" s="4" t="s">
        <v>101</v>
      </c>
    </row>
    <row r="3" spans="1:1" ht="52.8" x14ac:dyDescent="0.25">
      <c r="A3" s="6" t="s">
        <v>102</v>
      </c>
    </row>
    <row r="4" spans="1:1" ht="39.6" x14ac:dyDescent="0.25">
      <c r="A4" s="6" t="s">
        <v>103</v>
      </c>
    </row>
    <row r="5" spans="1:1" x14ac:dyDescent="0.25">
      <c r="A5" s="6" t="s">
        <v>104</v>
      </c>
    </row>
    <row r="6" spans="1:1" x14ac:dyDescent="0.25">
      <c r="A6" s="6" t="s">
        <v>105</v>
      </c>
    </row>
    <row r="7" spans="1:1" x14ac:dyDescent="0.25">
      <c r="A7" s="6" t="s">
        <v>106</v>
      </c>
    </row>
    <row r="8" spans="1:1" x14ac:dyDescent="0.25">
      <c r="A8" s="6" t="s">
        <v>107</v>
      </c>
    </row>
    <row r="9" spans="1:1" x14ac:dyDescent="0.25">
      <c r="A9" s="6" t="s">
        <v>108</v>
      </c>
    </row>
    <row r="10" spans="1:1" x14ac:dyDescent="0.25">
      <c r="A10" s="6" t="s">
        <v>109</v>
      </c>
    </row>
    <row r="11" spans="1:1" x14ac:dyDescent="0.25">
      <c r="A11" s="6" t="s">
        <v>110</v>
      </c>
    </row>
    <row r="12" spans="1:1" x14ac:dyDescent="0.25">
      <c r="A12" s="6" t="s">
        <v>111</v>
      </c>
    </row>
    <row r="13" spans="1:1" ht="26.4" x14ac:dyDescent="0.25">
      <c r="A13" s="6" t="s">
        <v>112</v>
      </c>
    </row>
    <row r="15" spans="1:1" ht="26.4" x14ac:dyDescent="0.25">
      <c r="A15" s="6" t="s">
        <v>113</v>
      </c>
    </row>
    <row r="16" spans="1:1" ht="26.4" x14ac:dyDescent="0.25">
      <c r="A16" s="6" t="s">
        <v>114</v>
      </c>
    </row>
    <row r="17" spans="1:1" ht="26.4" x14ac:dyDescent="0.25">
      <c r="A17" s="6" t="s">
        <v>115</v>
      </c>
    </row>
    <row r="18" spans="1:1" ht="79.2" x14ac:dyDescent="0.25">
      <c r="A18" s="6" t="s">
        <v>116</v>
      </c>
    </row>
    <row r="20" spans="1:1" ht="39.6" x14ac:dyDescent="0.25">
      <c r="A20" s="6" t="s">
        <v>117</v>
      </c>
    </row>
    <row r="22" spans="1:1" s="5" customFormat="1" x14ac:dyDescent="0.25">
      <c r="A22" s="4" t="s">
        <v>118</v>
      </c>
    </row>
    <row r="24" spans="1:1" ht="52.8" x14ac:dyDescent="0.25">
      <c r="A24" s="6" t="s">
        <v>119</v>
      </c>
    </row>
    <row r="25" spans="1:1" ht="52.8" x14ac:dyDescent="0.25">
      <c r="A25" s="6" t="s">
        <v>120</v>
      </c>
    </row>
    <row r="26" spans="1:1" ht="39.6" x14ac:dyDescent="0.25">
      <c r="A26" s="6" t="s">
        <v>121</v>
      </c>
    </row>
    <row r="27" spans="1:1" ht="52.8" x14ac:dyDescent="0.25">
      <c r="A27" s="6" t="s">
        <v>122</v>
      </c>
    </row>
    <row r="28" spans="1:1" ht="66" x14ac:dyDescent="0.25">
      <c r="A28" s="6" t="s">
        <v>123</v>
      </c>
    </row>
    <row r="29" spans="1:1" ht="26.4" x14ac:dyDescent="0.25">
      <c r="A29" s="6" t="s">
        <v>124</v>
      </c>
    </row>
  </sheetData>
  <sheetProtection algorithmName="SHA-512" hashValue="E0772MQG6pcbvoBTjyJw+5QOlgDK5WPaV528fa8uDiuxn48V7/0ON3F7RcTCO5gOI37F0W6cvueZ3+g/iSiBVQ==" saltValue="P3AHeQOq4cOK01QU+eDfRw==" spinCount="100000" sheet="1" objects="1" scenarios="1"/>
  <pageMargins left="0.78740157480314965" right="0.39370078740157483" top="0.78740157480314965" bottom="0.78740157480314965" header="0.39370078740157483" footer="0.39370078740157483"/>
  <pageSetup orientation="portrait" r:id="rId1"/>
  <headerFooter>
    <oddFooter>&amp;CTroškovnik
Naziv građevine: Sanacija vodovodnog ogranka u krugu OB Pula
Broj projekta: 2604-GL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D4E74-5CC4-4610-8800-A30E84151CEB}">
  <dimension ref="A1:F167"/>
  <sheetViews>
    <sheetView tabSelected="1" zoomScaleNormal="100" workbookViewId="0">
      <selection activeCell="E143" sqref="E143"/>
    </sheetView>
  </sheetViews>
  <sheetFormatPr defaultColWidth="8.88671875" defaultRowHeight="13.2" x14ac:dyDescent="0.25"/>
  <cols>
    <col min="1" max="1" width="5" style="14" customWidth="1"/>
    <col min="2" max="2" width="50.21875" style="15" customWidth="1"/>
    <col min="3" max="3" width="5" style="16" customWidth="1"/>
    <col min="4" max="4" width="10" style="17" customWidth="1"/>
    <col min="5" max="5" width="10" style="18" customWidth="1"/>
    <col min="6" max="6" width="12.5546875" style="18" customWidth="1"/>
    <col min="7" max="16384" width="8.88671875" style="7"/>
  </cols>
  <sheetData>
    <row r="1" spans="1:6" s="13" customFormat="1" ht="13.8" thickBot="1" x14ac:dyDescent="0.3">
      <c r="A1" s="8" t="s">
        <v>88</v>
      </c>
      <c r="B1" s="9" t="s">
        <v>0</v>
      </c>
      <c r="C1" s="10" t="s">
        <v>1</v>
      </c>
      <c r="D1" s="11" t="s">
        <v>2</v>
      </c>
      <c r="E1" s="12" t="s">
        <v>3</v>
      </c>
      <c r="F1" s="12" t="s">
        <v>4</v>
      </c>
    </row>
    <row r="2" spans="1:6" ht="13.8" thickTop="1" x14ac:dyDescent="0.25"/>
    <row r="3" spans="1:6" s="5" customFormat="1" x14ac:dyDescent="0.25">
      <c r="A3" s="19" t="s">
        <v>23</v>
      </c>
      <c r="B3" s="20" t="s">
        <v>5</v>
      </c>
      <c r="C3" s="21"/>
      <c r="D3" s="22"/>
      <c r="E3" s="23"/>
      <c r="F3" s="23"/>
    </row>
    <row r="5" spans="1:6" ht="171.6" x14ac:dyDescent="0.25">
      <c r="A5" s="14" t="s">
        <v>24</v>
      </c>
      <c r="B5" s="15" t="s">
        <v>89</v>
      </c>
      <c r="C5" s="16" t="s">
        <v>6</v>
      </c>
      <c r="D5" s="17">
        <v>105</v>
      </c>
      <c r="E5" s="36"/>
      <c r="F5" s="18">
        <f>D5*E5</f>
        <v>0</v>
      </c>
    </row>
    <row r="7" spans="1:6" ht="132" x14ac:dyDescent="0.25">
      <c r="A7" s="14" t="s">
        <v>25</v>
      </c>
      <c r="B7" s="15" t="s">
        <v>141</v>
      </c>
      <c r="C7" s="16" t="s">
        <v>6</v>
      </c>
      <c r="D7" s="17">
        <v>105</v>
      </c>
      <c r="E7" s="36"/>
      <c r="F7" s="18">
        <f>D7*E7</f>
        <v>0</v>
      </c>
    </row>
    <row r="9" spans="1:6" ht="132" x14ac:dyDescent="0.25">
      <c r="A9" s="14" t="s">
        <v>26</v>
      </c>
      <c r="B9" s="24" t="s">
        <v>90</v>
      </c>
      <c r="C9" s="16" t="s">
        <v>6</v>
      </c>
      <c r="D9" s="17">
        <v>105</v>
      </c>
      <c r="E9" s="36"/>
      <c r="F9" s="18">
        <f>D9*E9</f>
        <v>0</v>
      </c>
    </row>
    <row r="11" spans="1:6" ht="171.6" x14ac:dyDescent="0.25">
      <c r="A11" s="14" t="s">
        <v>26</v>
      </c>
      <c r="B11" s="15" t="s">
        <v>140</v>
      </c>
      <c r="C11" s="16" t="s">
        <v>7</v>
      </c>
      <c r="D11" s="17">
        <v>10</v>
      </c>
      <c r="E11" s="36"/>
      <c r="F11" s="18">
        <f>D11*E11</f>
        <v>0</v>
      </c>
    </row>
    <row r="13" spans="1:6" ht="290.39999999999998" x14ac:dyDescent="0.25">
      <c r="A13" s="14" t="s">
        <v>43</v>
      </c>
      <c r="B13" s="24" t="s">
        <v>142</v>
      </c>
      <c r="C13" s="16" t="s">
        <v>6</v>
      </c>
      <c r="D13" s="17">
        <v>110</v>
      </c>
      <c r="E13" s="36"/>
      <c r="F13" s="18">
        <f>D13*E13</f>
        <v>0</v>
      </c>
    </row>
    <row r="15" spans="1:6" ht="66" x14ac:dyDescent="0.25">
      <c r="A15" s="14" t="s">
        <v>41</v>
      </c>
      <c r="B15" s="15" t="s">
        <v>91</v>
      </c>
      <c r="C15" s="16" t="s">
        <v>6</v>
      </c>
      <c r="D15" s="17">
        <v>5</v>
      </c>
      <c r="E15" s="36"/>
      <c r="F15" s="18">
        <f>D15*E15</f>
        <v>0</v>
      </c>
    </row>
    <row r="17" spans="1:6" ht="171.6" x14ac:dyDescent="0.25">
      <c r="A17" s="14" t="s">
        <v>42</v>
      </c>
      <c r="B17" s="15" t="s">
        <v>143</v>
      </c>
      <c r="C17" s="16" t="s">
        <v>9</v>
      </c>
      <c r="D17" s="17">
        <v>220</v>
      </c>
      <c r="E17" s="36"/>
      <c r="F17" s="18">
        <f>D17*E17</f>
        <v>0</v>
      </c>
    </row>
    <row r="19" spans="1:6" ht="118.8" x14ac:dyDescent="0.25">
      <c r="A19" s="14" t="s">
        <v>85</v>
      </c>
      <c r="B19" s="15" t="s">
        <v>144</v>
      </c>
      <c r="C19" s="16" t="s">
        <v>6</v>
      </c>
      <c r="D19" s="17">
        <v>10</v>
      </c>
      <c r="E19" s="36"/>
      <c r="F19" s="18">
        <f>D19*E19</f>
        <v>0</v>
      </c>
    </row>
    <row r="20" spans="1:6" ht="13.8" thickBot="1" x14ac:dyDescent="0.3"/>
    <row r="21" spans="1:6" s="5" customFormat="1" x14ac:dyDescent="0.25">
      <c r="A21" s="25" t="s">
        <v>23</v>
      </c>
      <c r="B21" s="26" t="s">
        <v>10</v>
      </c>
      <c r="C21" s="27"/>
      <c r="D21" s="28"/>
      <c r="E21" s="29"/>
      <c r="F21" s="29">
        <f>SUM(F4:F20)</f>
        <v>0</v>
      </c>
    </row>
    <row r="24" spans="1:6" s="5" customFormat="1" x14ac:dyDescent="0.25">
      <c r="A24" s="19" t="s">
        <v>27</v>
      </c>
      <c r="B24" s="20" t="s">
        <v>8</v>
      </c>
      <c r="C24" s="21"/>
      <c r="D24" s="22"/>
      <c r="E24" s="23"/>
      <c r="F24" s="23"/>
    </row>
    <row r="26" spans="1:6" ht="396" x14ac:dyDescent="0.25">
      <c r="A26" s="14" t="s">
        <v>28</v>
      </c>
      <c r="B26" s="24" t="s">
        <v>145</v>
      </c>
      <c r="C26" s="16" t="s">
        <v>7</v>
      </c>
      <c r="D26" s="17">
        <v>140</v>
      </c>
      <c r="E26" s="36"/>
      <c r="F26" s="18">
        <f>D26*E26</f>
        <v>0</v>
      </c>
    </row>
    <row r="28" spans="1:6" ht="224.4" x14ac:dyDescent="0.25">
      <c r="A28" s="14" t="s">
        <v>29</v>
      </c>
      <c r="B28" s="15" t="s">
        <v>146</v>
      </c>
      <c r="C28" s="16" t="s">
        <v>9</v>
      </c>
      <c r="D28" s="17">
        <v>80</v>
      </c>
      <c r="E28" s="36"/>
      <c r="F28" s="18">
        <f>D28*E28</f>
        <v>0</v>
      </c>
    </row>
    <row r="30" spans="1:6" ht="198" x14ac:dyDescent="0.25">
      <c r="A30" s="14" t="s">
        <v>44</v>
      </c>
      <c r="B30" s="15" t="s">
        <v>92</v>
      </c>
      <c r="C30" s="16" t="s">
        <v>7</v>
      </c>
      <c r="D30" s="17">
        <v>40</v>
      </c>
      <c r="E30" s="36"/>
      <c r="F30" s="18">
        <f>D30*E30</f>
        <v>0</v>
      </c>
    </row>
    <row r="32" spans="1:6" ht="171.6" x14ac:dyDescent="0.25">
      <c r="A32" s="14" t="s">
        <v>45</v>
      </c>
      <c r="B32" s="15" t="s">
        <v>93</v>
      </c>
      <c r="C32" s="16" t="s">
        <v>7</v>
      </c>
      <c r="D32" s="17">
        <v>100</v>
      </c>
      <c r="E32" s="36"/>
      <c r="F32" s="18">
        <f>D32*E32</f>
        <v>0</v>
      </c>
    </row>
    <row r="34" spans="1:6" ht="118.8" x14ac:dyDescent="0.25">
      <c r="A34" s="14" t="s">
        <v>46</v>
      </c>
      <c r="B34" s="15" t="s">
        <v>94</v>
      </c>
      <c r="C34" s="16" t="s">
        <v>9</v>
      </c>
      <c r="D34" s="17">
        <v>220</v>
      </c>
      <c r="E34" s="36"/>
      <c r="F34" s="18">
        <f>D34*E34</f>
        <v>0</v>
      </c>
    </row>
    <row r="36" spans="1:6" ht="92.4" x14ac:dyDescent="0.25">
      <c r="A36" s="14" t="s">
        <v>47</v>
      </c>
      <c r="B36" s="15" t="s">
        <v>95</v>
      </c>
      <c r="C36" s="16" t="s">
        <v>9</v>
      </c>
      <c r="D36" s="17">
        <v>20</v>
      </c>
      <c r="E36" s="36"/>
      <c r="F36" s="18">
        <f>D36*E36</f>
        <v>0</v>
      </c>
    </row>
    <row r="37" spans="1:6" ht="13.8" thickBot="1" x14ac:dyDescent="0.3"/>
    <row r="38" spans="1:6" s="5" customFormat="1" x14ac:dyDescent="0.25">
      <c r="A38" s="25" t="s">
        <v>27</v>
      </c>
      <c r="B38" s="26" t="s">
        <v>11</v>
      </c>
      <c r="C38" s="27"/>
      <c r="D38" s="28"/>
      <c r="E38" s="29"/>
      <c r="F38" s="29">
        <f>SUM(F25:F37)</f>
        <v>0</v>
      </c>
    </row>
    <row r="41" spans="1:6" s="5" customFormat="1" x14ac:dyDescent="0.25">
      <c r="A41" s="19" t="s">
        <v>30</v>
      </c>
      <c r="B41" s="20" t="s">
        <v>48</v>
      </c>
      <c r="C41" s="21"/>
      <c r="D41" s="22"/>
      <c r="E41" s="23"/>
      <c r="F41" s="23"/>
    </row>
    <row r="43" spans="1:6" ht="118.8" x14ac:dyDescent="0.25">
      <c r="B43" s="15" t="s">
        <v>21</v>
      </c>
    </row>
    <row r="45" spans="1:6" ht="171.6" x14ac:dyDescent="0.25">
      <c r="A45" s="14" t="s">
        <v>31</v>
      </c>
      <c r="B45" s="15" t="s">
        <v>147</v>
      </c>
      <c r="C45" s="16" t="s">
        <v>6</v>
      </c>
      <c r="D45" s="17">
        <v>105</v>
      </c>
      <c r="E45" s="36"/>
      <c r="F45" s="18">
        <f>D45*E45</f>
        <v>0</v>
      </c>
    </row>
    <row r="47" spans="1:6" ht="382.8" x14ac:dyDescent="0.25">
      <c r="A47" s="14" t="s">
        <v>32</v>
      </c>
      <c r="B47" s="15" t="s">
        <v>157</v>
      </c>
    </row>
    <row r="49" spans="1:6" x14ac:dyDescent="0.25">
      <c r="B49" s="15" t="s">
        <v>20</v>
      </c>
    </row>
    <row r="50" spans="1:6" x14ac:dyDescent="0.25">
      <c r="B50" s="38"/>
    </row>
    <row r="52" spans="1:6" x14ac:dyDescent="0.25">
      <c r="A52" s="14" t="s">
        <v>50</v>
      </c>
      <c r="B52" s="15" t="s">
        <v>22</v>
      </c>
      <c r="C52" s="16" t="s">
        <v>6</v>
      </c>
      <c r="D52" s="17">
        <v>105</v>
      </c>
      <c r="E52" s="36"/>
      <c r="F52" s="18">
        <f>D52*E52</f>
        <v>0</v>
      </c>
    </row>
    <row r="54" spans="1:6" ht="369.6" x14ac:dyDescent="0.25">
      <c r="A54" s="14" t="s">
        <v>33</v>
      </c>
      <c r="B54" s="15" t="s">
        <v>148</v>
      </c>
    </row>
    <row r="56" spans="1:6" x14ac:dyDescent="0.25">
      <c r="B56" s="15" t="s">
        <v>20</v>
      </c>
    </row>
    <row r="57" spans="1:6" x14ac:dyDescent="0.25">
      <c r="B57" s="38"/>
    </row>
    <row r="59" spans="1:6" ht="26.4" x14ac:dyDescent="0.25">
      <c r="A59" s="14" t="s">
        <v>51</v>
      </c>
      <c r="B59" s="15" t="s">
        <v>135</v>
      </c>
      <c r="C59" s="16" t="s">
        <v>13</v>
      </c>
      <c r="D59" s="17">
        <v>1</v>
      </c>
      <c r="E59" s="36"/>
      <c r="F59" s="18">
        <f>D59*E59</f>
        <v>0</v>
      </c>
    </row>
    <row r="61" spans="1:6" ht="26.4" x14ac:dyDescent="0.25">
      <c r="A61" s="14" t="s">
        <v>52</v>
      </c>
      <c r="B61" s="15" t="s">
        <v>151</v>
      </c>
      <c r="C61" s="16" t="s">
        <v>13</v>
      </c>
      <c r="D61" s="17">
        <v>1</v>
      </c>
      <c r="E61" s="36"/>
      <c r="F61" s="18">
        <f>D61*E61</f>
        <v>0</v>
      </c>
    </row>
    <row r="63" spans="1:6" ht="26.4" x14ac:dyDescent="0.25">
      <c r="A63" s="14" t="s">
        <v>53</v>
      </c>
      <c r="B63" s="15" t="s">
        <v>150</v>
      </c>
      <c r="C63" s="16" t="s">
        <v>13</v>
      </c>
      <c r="D63" s="17">
        <v>2</v>
      </c>
      <c r="E63" s="36"/>
      <c r="F63" s="18">
        <f>D63*E63</f>
        <v>0</v>
      </c>
    </row>
    <row r="65" spans="1:6" ht="26.4" x14ac:dyDescent="0.25">
      <c r="A65" s="14" t="s">
        <v>54</v>
      </c>
      <c r="B65" s="15" t="s">
        <v>152</v>
      </c>
      <c r="C65" s="16" t="s">
        <v>13</v>
      </c>
      <c r="D65" s="17">
        <v>2</v>
      </c>
      <c r="E65" s="36"/>
      <c r="F65" s="18">
        <f>D65*E65</f>
        <v>0</v>
      </c>
    </row>
    <row r="67" spans="1:6" ht="26.4" x14ac:dyDescent="0.25">
      <c r="A67" s="14" t="s">
        <v>55</v>
      </c>
      <c r="B67" s="24" t="s">
        <v>153</v>
      </c>
      <c r="C67" s="16" t="s">
        <v>13</v>
      </c>
      <c r="D67" s="17">
        <v>1</v>
      </c>
      <c r="E67" s="36"/>
      <c r="F67" s="18">
        <f>D67*E67</f>
        <v>0</v>
      </c>
    </row>
    <row r="69" spans="1:6" ht="26.4" x14ac:dyDescent="0.25">
      <c r="A69" s="14" t="s">
        <v>56</v>
      </c>
      <c r="B69" s="15" t="s">
        <v>154</v>
      </c>
      <c r="C69" s="16" t="s">
        <v>13</v>
      </c>
      <c r="D69" s="17">
        <v>1</v>
      </c>
      <c r="E69" s="36"/>
      <c r="F69" s="18">
        <f>D69*E69</f>
        <v>0</v>
      </c>
    </row>
    <row r="71" spans="1:6" ht="26.4" x14ac:dyDescent="0.25">
      <c r="A71" s="14" t="s">
        <v>57</v>
      </c>
      <c r="B71" s="24" t="s">
        <v>136</v>
      </c>
      <c r="C71" s="16" t="s">
        <v>13</v>
      </c>
      <c r="D71" s="17">
        <v>3</v>
      </c>
      <c r="E71" s="36"/>
      <c r="F71" s="18">
        <f>D71*E71</f>
        <v>0</v>
      </c>
    </row>
    <row r="73" spans="1:6" ht="26.4" x14ac:dyDescent="0.25">
      <c r="A73" s="14" t="s">
        <v>58</v>
      </c>
      <c r="B73" s="24" t="s">
        <v>137</v>
      </c>
      <c r="C73" s="16" t="s">
        <v>13</v>
      </c>
      <c r="D73" s="17">
        <v>3</v>
      </c>
      <c r="E73" s="36"/>
      <c r="F73" s="18">
        <f>D73*E73</f>
        <v>0</v>
      </c>
    </row>
    <row r="75" spans="1:6" ht="26.4" x14ac:dyDescent="0.25">
      <c r="A75" s="14" t="s">
        <v>59</v>
      </c>
      <c r="B75" s="15" t="s">
        <v>138</v>
      </c>
      <c r="C75" s="16" t="s">
        <v>13</v>
      </c>
      <c r="D75" s="17">
        <v>3</v>
      </c>
      <c r="E75" s="36"/>
      <c r="F75" s="18">
        <f>D75*E75</f>
        <v>0</v>
      </c>
    </row>
    <row r="77" spans="1:6" ht="26.4" x14ac:dyDescent="0.25">
      <c r="A77" s="14" t="s">
        <v>149</v>
      </c>
      <c r="B77" s="24" t="s">
        <v>139</v>
      </c>
      <c r="C77" s="16" t="s">
        <v>13</v>
      </c>
      <c r="D77" s="17">
        <v>1</v>
      </c>
      <c r="E77" s="36"/>
      <c r="F77" s="18">
        <f>D77*E77</f>
        <v>0</v>
      </c>
    </row>
    <row r="79" spans="1:6" ht="409.6" x14ac:dyDescent="0.25">
      <c r="A79" s="14" t="s">
        <v>34</v>
      </c>
      <c r="B79" s="15" t="s">
        <v>155</v>
      </c>
    </row>
    <row r="81" spans="1:6" x14ac:dyDescent="0.25">
      <c r="B81" s="15" t="s">
        <v>20</v>
      </c>
    </row>
    <row r="82" spans="1:6" x14ac:dyDescent="0.25">
      <c r="B82" s="38"/>
    </row>
    <row r="84" spans="1:6" ht="26.4" x14ac:dyDescent="0.25">
      <c r="A84" s="14" t="s">
        <v>60</v>
      </c>
      <c r="B84" s="15" t="s">
        <v>49</v>
      </c>
      <c r="C84" s="16" t="s">
        <v>13</v>
      </c>
      <c r="D84" s="17">
        <v>4</v>
      </c>
      <c r="E84" s="36"/>
      <c r="F84" s="18">
        <f>D84*E84</f>
        <v>0</v>
      </c>
    </row>
    <row r="86" spans="1:6" ht="105.6" x14ac:dyDescent="0.25">
      <c r="A86" s="14" t="s">
        <v>35</v>
      </c>
      <c r="B86" s="15" t="s">
        <v>156</v>
      </c>
      <c r="C86" s="16" t="s">
        <v>6</v>
      </c>
      <c r="D86" s="17">
        <v>105</v>
      </c>
      <c r="E86" s="36"/>
      <c r="F86" s="18">
        <f>D86*E86</f>
        <v>0</v>
      </c>
    </row>
    <row r="88" spans="1:6" ht="198" x14ac:dyDescent="0.25">
      <c r="A88" s="14" t="s">
        <v>36</v>
      </c>
      <c r="B88" s="24" t="s">
        <v>158</v>
      </c>
      <c r="C88" s="16" t="s">
        <v>6</v>
      </c>
      <c r="D88" s="17">
        <v>105</v>
      </c>
      <c r="E88" s="36"/>
      <c r="F88" s="18">
        <f>D88*E88</f>
        <v>0</v>
      </c>
    </row>
    <row r="90" spans="1:6" ht="224.4" x14ac:dyDescent="0.25">
      <c r="A90" s="14" t="s">
        <v>61</v>
      </c>
      <c r="B90" s="24" t="s">
        <v>159</v>
      </c>
      <c r="C90" s="16" t="s">
        <v>6</v>
      </c>
      <c r="D90" s="17">
        <v>105</v>
      </c>
      <c r="E90" s="36"/>
      <c r="F90" s="18">
        <f>D90*E90</f>
        <v>0</v>
      </c>
    </row>
    <row r="92" spans="1:6" ht="171.6" x14ac:dyDescent="0.25">
      <c r="A92" s="14" t="s">
        <v>62</v>
      </c>
      <c r="B92" s="15" t="s">
        <v>160</v>
      </c>
      <c r="C92" s="16" t="s">
        <v>6</v>
      </c>
      <c r="D92" s="17">
        <v>105</v>
      </c>
      <c r="E92" s="36"/>
      <c r="F92" s="18">
        <f>D92*E92</f>
        <v>0</v>
      </c>
    </row>
    <row r="93" spans="1:6" ht="13.8" thickBot="1" x14ac:dyDescent="0.3"/>
    <row r="94" spans="1:6" s="5" customFormat="1" x14ac:dyDescent="0.25">
      <c r="A94" s="25" t="s">
        <v>30</v>
      </c>
      <c r="B94" s="26" t="s">
        <v>48</v>
      </c>
      <c r="C94" s="27"/>
      <c r="D94" s="28"/>
      <c r="E94" s="29"/>
      <c r="F94" s="29">
        <f>SUM(F42:F93)</f>
        <v>0</v>
      </c>
    </row>
    <row r="97" spans="1:6" s="5" customFormat="1" x14ac:dyDescent="0.25">
      <c r="A97" s="19" t="s">
        <v>37</v>
      </c>
      <c r="B97" s="20" t="s">
        <v>12</v>
      </c>
      <c r="C97" s="21"/>
      <c r="D97" s="22"/>
      <c r="E97" s="23"/>
      <c r="F97" s="23"/>
    </row>
    <row r="99" spans="1:6" ht="224.4" x14ac:dyDescent="0.25">
      <c r="A99" s="14" t="s">
        <v>38</v>
      </c>
      <c r="B99" s="15" t="s">
        <v>161</v>
      </c>
      <c r="C99" s="16" t="s">
        <v>13</v>
      </c>
      <c r="D99" s="17">
        <v>2</v>
      </c>
      <c r="E99" s="36"/>
      <c r="F99" s="18">
        <f>D99*E99</f>
        <v>0</v>
      </c>
    </row>
    <row r="101" spans="1:6" ht="409.6" x14ac:dyDescent="0.25">
      <c r="A101" s="14" t="s">
        <v>39</v>
      </c>
      <c r="B101" s="24" t="s">
        <v>162</v>
      </c>
    </row>
    <row r="103" spans="1:6" x14ac:dyDescent="0.25">
      <c r="A103" s="14" t="s">
        <v>40</v>
      </c>
      <c r="B103" s="24" t="s">
        <v>87</v>
      </c>
      <c r="C103" s="16" t="s">
        <v>7</v>
      </c>
      <c r="D103" s="17">
        <v>3</v>
      </c>
      <c r="E103" s="36"/>
      <c r="F103" s="18">
        <f>D103*E103</f>
        <v>0</v>
      </c>
    </row>
    <row r="105" spans="1:6" x14ac:dyDescent="0.25">
      <c r="A105" s="14" t="s">
        <v>68</v>
      </c>
      <c r="B105" s="15" t="s">
        <v>63</v>
      </c>
      <c r="C105" s="16" t="s">
        <v>9</v>
      </c>
      <c r="D105" s="17">
        <v>25</v>
      </c>
      <c r="E105" s="36"/>
      <c r="F105" s="18">
        <f>D105*E105</f>
        <v>0</v>
      </c>
    </row>
    <row r="107" spans="1:6" x14ac:dyDescent="0.25">
      <c r="A107" s="14" t="s">
        <v>69</v>
      </c>
      <c r="B107" s="15" t="s">
        <v>64</v>
      </c>
      <c r="C107" s="16" t="s">
        <v>65</v>
      </c>
      <c r="D107" s="17">
        <v>300</v>
      </c>
      <c r="E107" s="36"/>
      <c r="F107" s="18">
        <f>D107*E107</f>
        <v>0</v>
      </c>
    </row>
    <row r="109" spans="1:6" x14ac:dyDescent="0.25">
      <c r="A109" s="14" t="s">
        <v>70</v>
      </c>
      <c r="B109" s="15" t="s">
        <v>133</v>
      </c>
      <c r="C109" s="16" t="s">
        <v>6</v>
      </c>
      <c r="D109" s="17">
        <v>10</v>
      </c>
      <c r="E109" s="36"/>
      <c r="F109" s="18">
        <f>D109*E109</f>
        <v>0</v>
      </c>
    </row>
    <row r="111" spans="1:6" x14ac:dyDescent="0.25">
      <c r="A111" s="14" t="s">
        <v>71</v>
      </c>
      <c r="B111" s="15" t="s">
        <v>66</v>
      </c>
      <c r="C111" s="16" t="s">
        <v>6</v>
      </c>
      <c r="D111" s="17">
        <v>2</v>
      </c>
      <c r="E111" s="36"/>
      <c r="F111" s="18">
        <f>D111*E111</f>
        <v>0</v>
      </c>
    </row>
    <row r="113" spans="1:6" ht="26.4" x14ac:dyDescent="0.25">
      <c r="A113" s="14" t="s">
        <v>72</v>
      </c>
      <c r="B113" s="15" t="s">
        <v>67</v>
      </c>
      <c r="C113" s="16" t="s">
        <v>13</v>
      </c>
      <c r="D113" s="17">
        <v>1</v>
      </c>
      <c r="E113" s="36"/>
      <c r="F113" s="18">
        <f>D113*E113</f>
        <v>0</v>
      </c>
    </row>
    <row r="115" spans="1:6" ht="79.2" x14ac:dyDescent="0.25">
      <c r="A115" s="14" t="s">
        <v>73</v>
      </c>
      <c r="B115" s="15" t="s">
        <v>163</v>
      </c>
      <c r="C115" s="16" t="s">
        <v>14</v>
      </c>
      <c r="D115" s="17">
        <v>3</v>
      </c>
      <c r="E115" s="36"/>
      <c r="F115" s="18">
        <f>D115*E115</f>
        <v>0</v>
      </c>
    </row>
    <row r="117" spans="1:6" ht="145.19999999999999" x14ac:dyDescent="0.25">
      <c r="A117" s="14" t="s">
        <v>74</v>
      </c>
      <c r="B117" s="15" t="s">
        <v>164</v>
      </c>
      <c r="C117" s="16" t="s">
        <v>6</v>
      </c>
      <c r="D117" s="17">
        <v>10</v>
      </c>
      <c r="E117" s="36"/>
      <c r="F117" s="18">
        <f>D117*E117</f>
        <v>0</v>
      </c>
    </row>
    <row r="118" spans="1:6" ht="13.8" thickBot="1" x14ac:dyDescent="0.3"/>
    <row r="119" spans="1:6" s="5" customFormat="1" x14ac:dyDescent="0.25">
      <c r="A119" s="25" t="s">
        <v>37</v>
      </c>
      <c r="B119" s="26" t="s">
        <v>15</v>
      </c>
      <c r="C119" s="27"/>
      <c r="D119" s="28"/>
      <c r="E119" s="29"/>
      <c r="F119" s="29">
        <f>SUM(F98:F118)</f>
        <v>0</v>
      </c>
    </row>
    <row r="122" spans="1:6" s="5" customFormat="1" x14ac:dyDescent="0.25">
      <c r="A122" s="19" t="s">
        <v>75</v>
      </c>
      <c r="B122" s="20" t="s">
        <v>16</v>
      </c>
      <c r="C122" s="21"/>
      <c r="D122" s="22"/>
      <c r="E122" s="23"/>
      <c r="F122" s="23"/>
    </row>
    <row r="124" spans="1:6" ht="211.2" x14ac:dyDescent="0.25">
      <c r="A124" s="14" t="s">
        <v>76</v>
      </c>
      <c r="B124" s="15" t="s">
        <v>96</v>
      </c>
      <c r="C124" s="16" t="s">
        <v>9</v>
      </c>
      <c r="D124" s="17">
        <v>220</v>
      </c>
      <c r="E124" s="36"/>
      <c r="F124" s="18">
        <f>D124*E124</f>
        <v>0</v>
      </c>
    </row>
    <row r="126" spans="1:6" ht="145.19999999999999" x14ac:dyDescent="0.25">
      <c r="A126" s="14" t="s">
        <v>77</v>
      </c>
      <c r="B126" s="15" t="s">
        <v>97</v>
      </c>
      <c r="C126" s="16" t="s">
        <v>9</v>
      </c>
      <c r="D126" s="17">
        <v>220</v>
      </c>
      <c r="E126" s="36"/>
      <c r="F126" s="18">
        <f>D126*E126</f>
        <v>0</v>
      </c>
    </row>
    <row r="128" spans="1:6" ht="211.2" x14ac:dyDescent="0.25">
      <c r="A128" s="14" t="s">
        <v>78</v>
      </c>
      <c r="B128" s="15" t="s">
        <v>98</v>
      </c>
      <c r="C128" s="16" t="s">
        <v>9</v>
      </c>
      <c r="D128" s="17">
        <v>220</v>
      </c>
      <c r="E128" s="36"/>
      <c r="F128" s="18">
        <f>D128*E128</f>
        <v>0</v>
      </c>
    </row>
    <row r="130" spans="1:6" ht="211.2" x14ac:dyDescent="0.25">
      <c r="A130" s="14" t="s">
        <v>79</v>
      </c>
      <c r="B130" s="15" t="s">
        <v>99</v>
      </c>
      <c r="C130" s="16" t="s">
        <v>9</v>
      </c>
      <c r="D130" s="17">
        <v>10</v>
      </c>
      <c r="E130" s="36"/>
      <c r="F130" s="18">
        <f>D130*E130</f>
        <v>0</v>
      </c>
    </row>
    <row r="131" spans="1:6" ht="13.8" thickBot="1" x14ac:dyDescent="0.3"/>
    <row r="132" spans="1:6" s="5" customFormat="1" x14ac:dyDescent="0.25">
      <c r="A132" s="25" t="s">
        <v>75</v>
      </c>
      <c r="B132" s="26" t="s">
        <v>17</v>
      </c>
      <c r="C132" s="27"/>
      <c r="D132" s="28"/>
      <c r="E132" s="29"/>
      <c r="F132" s="29">
        <f>SUM(F123:F131)</f>
        <v>0</v>
      </c>
    </row>
    <row r="135" spans="1:6" s="5" customFormat="1" x14ac:dyDescent="0.25">
      <c r="A135" s="19" t="s">
        <v>80</v>
      </c>
      <c r="B135" s="20" t="s">
        <v>18</v>
      </c>
      <c r="C135" s="21"/>
      <c r="D135" s="22"/>
      <c r="E135" s="23"/>
      <c r="F135" s="23"/>
    </row>
    <row r="137" spans="1:6" ht="277.2" x14ac:dyDescent="0.25">
      <c r="A137" s="14" t="s">
        <v>81</v>
      </c>
      <c r="B137" s="15" t="s">
        <v>165</v>
      </c>
      <c r="C137" s="16" t="s">
        <v>6</v>
      </c>
      <c r="D137" s="17">
        <v>30</v>
      </c>
      <c r="E137" s="36"/>
      <c r="F137" s="18">
        <f>D137*E137</f>
        <v>0</v>
      </c>
    </row>
    <row r="139" spans="1:6" ht="118.8" x14ac:dyDescent="0.25">
      <c r="A139" s="14" t="s">
        <v>82</v>
      </c>
      <c r="B139" s="15" t="s">
        <v>168</v>
      </c>
      <c r="C139" s="16" t="s">
        <v>6</v>
      </c>
      <c r="D139" s="17">
        <v>5</v>
      </c>
      <c r="E139" s="36"/>
      <c r="F139" s="18">
        <f>D139*E139</f>
        <v>0</v>
      </c>
    </row>
    <row r="141" spans="1:6" ht="105.6" x14ac:dyDescent="0.25">
      <c r="A141" s="14" t="s">
        <v>86</v>
      </c>
      <c r="B141" s="15" t="s">
        <v>100</v>
      </c>
      <c r="C141" s="16" t="s">
        <v>6</v>
      </c>
      <c r="D141" s="17">
        <v>105</v>
      </c>
      <c r="E141" s="36"/>
      <c r="F141" s="18">
        <f>D141*E141</f>
        <v>0</v>
      </c>
    </row>
    <row r="143" spans="1:6" ht="158.4" x14ac:dyDescent="0.25">
      <c r="A143" s="14" t="s">
        <v>134</v>
      </c>
      <c r="B143" s="15" t="s">
        <v>166</v>
      </c>
      <c r="C143" s="16" t="s">
        <v>14</v>
      </c>
      <c r="D143" s="17">
        <v>1</v>
      </c>
      <c r="E143" s="36"/>
      <c r="F143" s="18">
        <f>D143*E143</f>
        <v>0</v>
      </c>
    </row>
    <row r="144" spans="1:6" ht="13.8" thickBot="1" x14ac:dyDescent="0.3"/>
    <row r="145" spans="1:6" s="5" customFormat="1" x14ac:dyDescent="0.25">
      <c r="A145" s="25" t="s">
        <v>80</v>
      </c>
      <c r="B145" s="26" t="s">
        <v>19</v>
      </c>
      <c r="C145" s="27"/>
      <c r="D145" s="28"/>
      <c r="E145" s="29"/>
      <c r="F145" s="29">
        <f>SUM(F136:F144)</f>
        <v>0</v>
      </c>
    </row>
    <row r="147" spans="1:6" ht="13.8" thickBot="1" x14ac:dyDescent="0.3"/>
    <row r="148" spans="1:6" s="5" customFormat="1" ht="13.8" thickBot="1" x14ac:dyDescent="0.3">
      <c r="A148" s="30"/>
      <c r="B148" s="31" t="s">
        <v>83</v>
      </c>
      <c r="C148" s="32"/>
      <c r="D148" s="33"/>
      <c r="E148" s="34"/>
      <c r="F148" s="35"/>
    </row>
    <row r="149" spans="1:6" s="5" customFormat="1" x14ac:dyDescent="0.25">
      <c r="A149" s="19"/>
      <c r="B149" s="20"/>
      <c r="C149" s="21"/>
      <c r="D149" s="22"/>
      <c r="E149" s="23"/>
      <c r="F149" s="23"/>
    </row>
    <row r="150" spans="1:6" x14ac:dyDescent="0.25">
      <c r="A150" s="14" t="s">
        <v>23</v>
      </c>
      <c r="B150" s="15" t="s">
        <v>5</v>
      </c>
      <c r="F150" s="18">
        <f>F21</f>
        <v>0</v>
      </c>
    </row>
    <row r="152" spans="1:6" x14ac:dyDescent="0.25">
      <c r="A152" s="14" t="s">
        <v>27</v>
      </c>
      <c r="B152" s="15" t="s">
        <v>8</v>
      </c>
      <c r="F152" s="18">
        <f>F38</f>
        <v>0</v>
      </c>
    </row>
    <row r="154" spans="1:6" x14ac:dyDescent="0.25">
      <c r="A154" s="14" t="s">
        <v>30</v>
      </c>
      <c r="B154" s="15" t="s">
        <v>48</v>
      </c>
      <c r="F154" s="18">
        <f>F94</f>
        <v>0</v>
      </c>
    </row>
    <row r="156" spans="1:6" x14ac:dyDescent="0.25">
      <c r="A156" s="14" t="s">
        <v>37</v>
      </c>
      <c r="B156" s="15" t="s">
        <v>12</v>
      </c>
      <c r="F156" s="18">
        <f>F119</f>
        <v>0</v>
      </c>
    </row>
    <row r="158" spans="1:6" x14ac:dyDescent="0.25">
      <c r="A158" s="14" t="s">
        <v>75</v>
      </c>
      <c r="B158" s="15" t="s">
        <v>16</v>
      </c>
      <c r="F158" s="18">
        <f>F132</f>
        <v>0</v>
      </c>
    </row>
    <row r="160" spans="1:6" x14ac:dyDescent="0.25">
      <c r="A160" s="14" t="s">
        <v>80</v>
      </c>
      <c r="B160" s="15" t="s">
        <v>18</v>
      </c>
      <c r="F160" s="18">
        <f>F145</f>
        <v>0</v>
      </c>
    </row>
    <row r="161" spans="1:6" ht="13.8" thickBot="1" x14ac:dyDescent="0.3"/>
    <row r="162" spans="1:6" s="5" customFormat="1" x14ac:dyDescent="0.25">
      <c r="A162" s="25"/>
      <c r="B162" s="26" t="s">
        <v>84</v>
      </c>
      <c r="C162" s="27"/>
      <c r="D162" s="28"/>
      <c r="E162" s="29"/>
      <c r="F162" s="29">
        <f>SUM(F149:F161)</f>
        <v>0</v>
      </c>
    </row>
    <row r="165" spans="1:6" x14ac:dyDescent="0.25">
      <c r="F165" s="18" t="s">
        <v>167</v>
      </c>
    </row>
    <row r="167" spans="1:6" x14ac:dyDescent="0.25">
      <c r="F167" s="18" t="s">
        <v>129</v>
      </c>
    </row>
  </sheetData>
  <sheetProtection algorithmName="SHA-512" hashValue="x5ya31FTv4/KLE+0ILhJJYysAWmLBy2GVEQEX6NIGvOpb2xPiFT29t4Yg5QAheGLMt33BORnc3L6crWmU91JCg==" saltValue="GkA5P0yGQxOEGfyM+O+VZg==" spinCount="100000" sheet="1" objects="1" scenarios="1"/>
  <pageMargins left="0.78740157480314965" right="0.39370078740157483" top="0.78740157480314965" bottom="0.78740157480314965" header="0.39370078740157483" footer="0.39370078740157483"/>
  <pageSetup orientation="portrait" r:id="rId1"/>
  <headerFooter>
    <oddFooter>&amp;C&amp;"Arial,Regular"&amp;9Troškovnik
Naziv građevine: Sanacija vodovodnog ogranka u krugu OB Pula
Broj projekta: 2604-GL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Naslovnica</vt:lpstr>
      <vt:lpstr>Opći uvjeti</vt:lpstr>
      <vt:lpstr>Troškovnik</vt:lpstr>
      <vt:lpstr>Troškovnik!Print_Area</vt:lpstr>
      <vt:lpstr>Troškovnik!Print_Titles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Buba Zuba</dc:creator>
  <cp:lastModifiedBy>Buba Zuba</cp:lastModifiedBy>
  <cp:lastPrinted>2026-03-05T22:30:07Z</cp:lastPrinted>
  <dcterms:created xsi:type="dcterms:W3CDTF">2026-02-27T06:21:54Z</dcterms:created>
  <dcterms:modified xsi:type="dcterms:W3CDTF">2026-03-09T17:20:25Z</dcterms:modified>
</cp:coreProperties>
</file>